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20730" windowHeight="8835"/>
  </bookViews>
  <sheets>
    <sheet name="Lista rezerwowa" sheetId="10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0" l="1"/>
  <c r="G40" i="10"/>
  <c r="F40" i="10"/>
  <c r="E40" i="10"/>
  <c r="I39" i="10"/>
  <c r="I38" i="10"/>
  <c r="I37" i="10"/>
  <c r="I36" i="10"/>
  <c r="I35" i="10"/>
  <c r="I34" i="10"/>
  <c r="I33" i="10"/>
  <c r="I32" i="10"/>
  <c r="I31" i="10"/>
  <c r="I30" i="10"/>
  <c r="I27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2" i="10"/>
  <c r="I11" i="10"/>
  <c r="I10" i="10"/>
  <c r="I40" i="10" s="1"/>
  <c r="I9" i="10"/>
</calcChain>
</file>

<file path=xl/sharedStrings.xml><?xml version="1.0" encoding="utf-8"?>
<sst xmlns="http://schemas.openxmlformats.org/spreadsheetml/2006/main" count="108" uniqueCount="108">
  <si>
    <t>L.p.</t>
  </si>
  <si>
    <t>Numer projektu</t>
  </si>
  <si>
    <t>Tytuł projektu</t>
  </si>
  <si>
    <t>Całkowita wartość projektu w PLN</t>
  </si>
  <si>
    <t>Wnioskodawca</t>
  </si>
  <si>
    <t>Wnioskowana kwota dofinansowania                            w PLN</t>
  </si>
  <si>
    <t>4 ex aequo</t>
  </si>
  <si>
    <t>Liczba punktów</t>
  </si>
  <si>
    <t xml:space="preserve">Lista rezerwowa projektów  w ramach dwuetapowego konkursu zamknietego nr RPSW.06.05.00-IZ.00-26-156/17   w ramach Osi Priorytetowej 6 – Rozwój miast Działania 6.5 ,,Rewitalizacja obszarów miejskich i wiejskich’ Regionalnego Programu Operacyjnego Województwa Świętokrzyskiego na lata 2014 – 2020
</t>
  </si>
  <si>
    <t>Koszty kwalfikowalne w PLN</t>
  </si>
  <si>
    <t>EFRR - kwota w PLN</t>
  </si>
  <si>
    <t>BP - kwota                       w PLN</t>
  </si>
  <si>
    <t>RPSW.06.05.00-26-0042/17</t>
  </si>
  <si>
    <t>Zintegrowana rewitalizacja centrum Mirca poprzez kompleksową odnowę kryzysowych terenów i obiektów w obszar rozwojowy tworząc strefy: turystyki, relaksu i aktywności (II etap rewitalizacji)</t>
  </si>
  <si>
    <t>GMINA MIRZEC</t>
  </si>
  <si>
    <t>RPSW.06.05.00-26-0040/17</t>
  </si>
  <si>
    <t>Rewitalizacja Zagnańska szansą na rozwój</t>
  </si>
  <si>
    <t>GMINA ZAGNAŃSK</t>
  </si>
  <si>
    <t>RPSW.06.05.00-26-0022/17</t>
  </si>
  <si>
    <t>Rewitalizacja Suchedniowa poprzez zagospodarowanie terenu wokół zbiornika wodnego wraz z infrastrukturą towarzyszącą</t>
  </si>
  <si>
    <t>GMINA SUCHEDNIÓW</t>
  </si>
  <si>
    <t>RPSW.06.05.00-26-0001/17</t>
  </si>
  <si>
    <t>Rewitalizacja Nowej Słupi</t>
  </si>
  <si>
    <t>GMINA NOWA SŁUPIA</t>
  </si>
  <si>
    <t>RPSW.06.05.00-26-0035/17</t>
  </si>
  <si>
    <t>Rewitalizacja Wodzisławia – etap II</t>
  </si>
  <si>
    <t>GMINA WODZISŁAW</t>
  </si>
  <si>
    <t>RPSW.06.05.00-26-0037/17</t>
  </si>
  <si>
    <t xml:space="preserve">Kompleksowa rewitalizacja centrum gminy Sitkówka-Nowiny. </t>
  </si>
  <si>
    <t>GMINA SITKÓWKA-NOWINY</t>
  </si>
  <si>
    <t>RPSW.06.05.00-26-0054/17</t>
  </si>
  <si>
    <t>Bieliny jak nowe –  rewitalizacja miejscowości gminnej Bieliny Etap II</t>
  </si>
  <si>
    <t>GMINA BIELINY</t>
  </si>
  <si>
    <t>RPSW.06.05.00-26-0036/17</t>
  </si>
  <si>
    <t>Rewitalizacja Miejscowości Obrazów</t>
  </si>
  <si>
    <t>GMINA OBRAZÓW</t>
  </si>
  <si>
    <t>RPSW.06.05.00-26-0050/17</t>
  </si>
  <si>
    <t>Kompleksowa rewitalizacja miejscowości Tuczępy w celu zapewnienia wysokiej jakości życia mieszkańców</t>
  </si>
  <si>
    <t>GMINA TUCZĘPY</t>
  </si>
  <si>
    <t>RPSW.06.05.00-26-0039/17</t>
  </si>
  <si>
    <t>Zagospodarowanie przestrzeni publicznej w Rakowie na cele społeczne i kulturalne</t>
  </si>
  <si>
    <t>GMINA RAKÓW</t>
  </si>
  <si>
    <t>RPSW.06.05.00-26-0046/17</t>
  </si>
  <si>
    <t>Rewitalizacja miejscowości Nagłowice - Etap II</t>
  </si>
  <si>
    <t>GMINA NAGŁOWICE</t>
  </si>
  <si>
    <t>57</t>
  </si>
  <si>
    <t>RPSW.06.05.00-26-0016/17</t>
  </si>
  <si>
    <t>Kompleksowa Rewitalizacja Miasta Ożarów</t>
  </si>
  <si>
    <t>GMINA OŻARÓW</t>
  </si>
  <si>
    <t>RPSW.06.05.00-26-0009/17</t>
  </si>
  <si>
    <t>Kompleksowa rewitalizacja szansą na wielokierunkowy rozwój Krasocina</t>
  </si>
  <si>
    <t>GMINA KRASOCIN</t>
  </si>
  <si>
    <t>RPSW.06.05.00-26-0055/17</t>
  </si>
  <si>
    <t>Rewitalizacja miejscowości Sadowie – etap II</t>
  </si>
  <si>
    <t>GMINA SADOWIE</t>
  </si>
  <si>
    <t>RPSW.06.05.00-26-0044/17</t>
  </si>
  <si>
    <t>Kompleksowa rewitalizacja Górna poprzez zagospodarowanie i ukształtowanie centrum gminy na rzecz rozwoju aktywności i przedsiębiorczości mieszkańców’’</t>
  </si>
  <si>
    <t>GMINA GÓRNO</t>
  </si>
  <si>
    <t>RPSW.06.05.00-26-0041/17</t>
  </si>
  <si>
    <t>Kompleksowa i wieloaspektowa rewitalizacja miejscowości Pawłów</t>
  </si>
  <si>
    <t>GMINA PAWŁÓW</t>
  </si>
  <si>
    <t>RPSW.06.05.00-26-0056/17</t>
  </si>
  <si>
    <t>Kompleksowa rewitalizacja gminy Brody</t>
  </si>
  <si>
    <t>GMINA BRODY</t>
  </si>
  <si>
    <t>RPSW.06.05.00-26-0013/17</t>
  </si>
  <si>
    <t>Rewitalizacja miejscowości Secemin - etap II</t>
  </si>
  <si>
    <t>GMINA SECEMIN</t>
  </si>
  <si>
    <t>RPSW.06.05.00-26-0019/17</t>
  </si>
  <si>
    <t>Rewitalizacja centrum Masłowa Pierwszego</t>
  </si>
  <si>
    <t>GMINA MASŁÓW</t>
  </si>
  <si>
    <t>RPSW.06.05.00-26-0047/17</t>
  </si>
  <si>
    <t>Kompleksowa i wieloaspektowa Rewitalizacja Gminy Waśniów</t>
  </si>
  <si>
    <t>GMINA WAŚNIÓW</t>
  </si>
  <si>
    <t>RPSW.06.05.00-26-0030/17</t>
  </si>
  <si>
    <t>Rewitalizacja miejscowości Gnojno</t>
  </si>
  <si>
    <t>GMINA GNOJNO</t>
  </si>
  <si>
    <t>RPSW.06.05.00-26-0029/17</t>
  </si>
  <si>
    <t>Rewitalizacja Oleśnicy szansą na poprawę jakości życia mieszkańców</t>
  </si>
  <si>
    <t>GMINA OLEŚNICA</t>
  </si>
  <si>
    <t>RPSW.06.05.00-26-0006/17</t>
  </si>
  <si>
    <t>Rewitalizacja zdegradowanych terenów Sędziszowa</t>
  </si>
  <si>
    <t>GMINA SĘDZISZÓW</t>
  </si>
  <si>
    <t>RPSW.06.05.00-26-0051/17</t>
  </si>
  <si>
    <t>Rewitalizacja miejscowości Samborzec narzędziem zrównoważonego rozwoju i włączenia społecznego</t>
  </si>
  <si>
    <t>GMINA SAMBORZEC</t>
  </si>
  <si>
    <t>RPSW.06.05.00-26-0028/17</t>
  </si>
  <si>
    <t>Zagospodarowanie funkcjonalnej przestrzeni publicznej, służącej edukacji, integracji i aktywności społecznej mieszkańców miejscowości Kije</t>
  </si>
  <si>
    <t>GMINA KIJE</t>
  </si>
  <si>
    <t>RPSW.06.05.00-26-0052/17</t>
  </si>
  <si>
    <t>Rewitalizacja Połańca</t>
  </si>
  <si>
    <t>GMINA POŁANIEC</t>
  </si>
  <si>
    <t>RPSW.06.05.00-26-0007/17</t>
  </si>
  <si>
    <t>Kompleksowa rewitalizacja centrum Gminy Miedziana Góra</t>
  </si>
  <si>
    <t>GMINA MIEDZIANA GÓRA</t>
  </si>
  <si>
    <t>RPSW.06.05.00-26-0060/17</t>
  </si>
  <si>
    <t>Kompleksowa rewitalizacja miasta Koprzywnica</t>
  </si>
  <si>
    <t>GMINA KOPRZYWNICA</t>
  </si>
  <si>
    <t>RPSW.06.05.00-26-0003/17</t>
  </si>
  <si>
    <t>Kompleksowa rewitalizacja obszaru zdegradowanego na terenie miasta Małogoszcz</t>
  </si>
  <si>
    <t>GMINA MAŁOGOSZCZ</t>
  </si>
  <si>
    <t>RPSW.06.05.00-26-0060/19</t>
  </si>
  <si>
    <t>Rewitalizacja miasta Daleszyce-kształtowanie przestrzeni społeczno-gospodarczej</t>
  </si>
  <si>
    <t>GMINA DALESZYCE</t>
  </si>
  <si>
    <t>RPSW.06.05.00-26-0021/17</t>
  </si>
  <si>
    <t>Rewitalizacja centrum miejscowości Bogoria 
wraz z przyległymi ulicami</t>
  </si>
  <si>
    <t>GMINA BOGORIA</t>
  </si>
  <si>
    <t>Suma</t>
  </si>
  <si>
    <t xml:space="preserve">Załacznik nr 2  do Uchwały Nr  1049/19 Zarządu Województwa Świętokrzyskiego z dnia 13.09.2019 r. i jednocześnie Załacznik nr 3  do Uchwały Nr 3788/18 Zarządu Województwa Świętokrzyskiego z dnia 18.04.2018.r.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</si>
</sst>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;[Red]#,##0.00"/>
    <numFmt numFmtId="165" formatCode="#,##0.00_ ;\-#,##0.00\ "/>
    <numFmt numFmtId="166" formatCode="#,##0_ ;\-#,##0\ "/>
    <numFmt numFmtId="167" formatCode="#,##0;[Red]#,##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1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49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0" xfId="0" applyFont="1" applyAlignment="1"/>
    <xf numFmtId="0" fontId="6" fillId="3" borderId="2" xfId="2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164" fontId="5" fillId="3" borderId="2" xfId="3" applyNumberFormat="1" applyFont="1" applyFill="1" applyBorder="1" applyAlignment="1">
      <alignment horizontal="center" vertical="center"/>
    </xf>
    <xf numFmtId="165" fontId="7" fillId="3" borderId="2" xfId="3" applyNumberFormat="1" applyFont="1" applyFill="1" applyBorder="1" applyAlignment="1">
      <alignment horizontal="center" vertical="center"/>
    </xf>
    <xf numFmtId="166" fontId="6" fillId="3" borderId="2" xfId="3" applyNumberFormat="1" applyFont="1" applyFill="1" applyBorder="1" applyAlignment="1">
      <alignment horizontal="center" vertical="center"/>
    </xf>
    <xf numFmtId="165" fontId="5" fillId="3" borderId="0" xfId="0" applyNumberFormat="1" applyFont="1" applyFill="1"/>
    <xf numFmtId="4" fontId="5" fillId="3" borderId="2" xfId="0" applyNumberFormat="1" applyFont="1" applyFill="1" applyBorder="1" applyAlignment="1">
      <alignment horizontal="center" vertical="center"/>
    </xf>
    <xf numFmtId="0" fontId="5" fillId="3" borderId="0" xfId="0" applyFont="1" applyFill="1"/>
    <xf numFmtId="4" fontId="4" fillId="0" borderId="0" xfId="0" applyNumberFormat="1" applyFont="1"/>
    <xf numFmtId="0" fontId="7" fillId="3" borderId="1" xfId="3" applyFont="1" applyFill="1" applyBorder="1" applyAlignment="1">
      <alignment horizontal="center" vertical="center" wrapText="1"/>
    </xf>
    <xf numFmtId="164" fontId="5" fillId="3" borderId="1" xfId="3" applyNumberFormat="1" applyFont="1" applyFill="1" applyBorder="1" applyAlignment="1">
      <alignment horizontal="center" vertical="center"/>
    </xf>
    <xf numFmtId="165" fontId="7" fillId="3" borderId="1" xfId="3" applyNumberFormat="1" applyFont="1" applyFill="1" applyBorder="1" applyAlignment="1">
      <alignment horizontal="center" vertical="center"/>
    </xf>
    <xf numFmtId="166" fontId="6" fillId="3" borderId="1" xfId="3" applyNumberFormat="1" applyFont="1" applyFill="1" applyBorder="1" applyAlignment="1">
      <alignment horizontal="center" vertical="center"/>
    </xf>
    <xf numFmtId="164" fontId="5" fillId="0" borderId="0" xfId="0" applyNumberFormat="1" applyFont="1"/>
    <xf numFmtId="49" fontId="6" fillId="3" borderId="2" xfId="3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167" fontId="9" fillId="3" borderId="2" xfId="0" applyNumberFormat="1" applyFont="1" applyFill="1" applyBorder="1" applyAlignment="1">
      <alignment horizontal="center" vertical="center"/>
    </xf>
    <xf numFmtId="164" fontId="7" fillId="3" borderId="2" xfId="3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3" borderId="7" xfId="3" applyFont="1" applyFill="1" applyBorder="1" applyAlignment="1">
      <alignment horizontal="center" vertical="center" wrapText="1"/>
    </xf>
    <xf numFmtId="164" fontId="5" fillId="3" borderId="7" xfId="3" applyNumberFormat="1" applyFont="1" applyFill="1" applyBorder="1" applyAlignment="1">
      <alignment horizontal="center" vertical="center"/>
    </xf>
    <xf numFmtId="165" fontId="7" fillId="3" borderId="7" xfId="3" applyNumberFormat="1" applyFont="1" applyFill="1" applyBorder="1" applyAlignment="1">
      <alignment horizontal="center" vertical="center"/>
    </xf>
    <xf numFmtId="166" fontId="6" fillId="3" borderId="7" xfId="3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11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164" fontId="6" fillId="3" borderId="6" xfId="1" applyNumberFormat="1" applyFont="1" applyFill="1" applyBorder="1" applyAlignment="1">
      <alignment horizontal="center" vertical="center" wrapText="1"/>
    </xf>
    <xf numFmtId="164" fontId="6" fillId="3" borderId="7" xfId="1" applyNumberFormat="1" applyFont="1" applyFill="1" applyBorder="1" applyAlignment="1">
      <alignment horizontal="center" vertical="center" wrapText="1"/>
    </xf>
    <xf numFmtId="164" fontId="6" fillId="3" borderId="8" xfId="1" applyNumberFormat="1" applyFont="1" applyFill="1" applyBorder="1" applyAlignment="1">
      <alignment horizontal="center" vertical="center" wrapText="1"/>
    </xf>
    <xf numFmtId="164" fontId="6" fillId="3" borderId="9" xfId="1" applyNumberFormat="1" applyFont="1" applyFill="1" applyBorder="1" applyAlignment="1">
      <alignment horizontal="center" vertical="center" wrapText="1"/>
    </xf>
  </cellXfs>
  <cellStyles count="4">
    <cellStyle name="Normal" xfId="3"/>
    <cellStyle name="Normalny" xfId="0" builtinId="0"/>
    <cellStyle name="Normalny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5"/>
  <sheetViews>
    <sheetView tabSelected="1" zoomScale="73" zoomScaleNormal="73" workbookViewId="0">
      <selection activeCell="K9" sqref="K9"/>
    </sheetView>
  </sheetViews>
  <sheetFormatPr defaultRowHeight="15.75" x14ac:dyDescent="0.25"/>
  <cols>
    <col min="1" max="1" width="12.28515625" style="3" customWidth="1"/>
    <col min="2" max="2" width="46.140625" style="3" customWidth="1"/>
    <col min="3" max="3" width="69.7109375" style="3" customWidth="1"/>
    <col min="4" max="4" width="32.42578125" style="3" customWidth="1"/>
    <col min="5" max="5" width="20.42578125" style="3" customWidth="1"/>
    <col min="6" max="6" width="25.140625" style="3" customWidth="1"/>
    <col min="7" max="7" width="23.5703125" style="3" customWidth="1"/>
    <col min="8" max="8" width="21.28515625" style="3" customWidth="1"/>
    <col min="9" max="9" width="19.85546875" style="3" customWidth="1"/>
    <col min="10" max="10" width="19.28515625" style="3" customWidth="1"/>
    <col min="11" max="11" width="27.85546875" style="3" customWidth="1"/>
    <col min="12" max="12" width="9.140625" style="3"/>
    <col min="13" max="13" width="18.28515625" style="3" customWidth="1"/>
    <col min="14" max="16384" width="9.140625" style="3"/>
  </cols>
  <sheetData>
    <row r="2" spans="1:14" x14ac:dyDescent="0.25">
      <c r="A2" s="1" t="s">
        <v>107</v>
      </c>
      <c r="B2" s="1"/>
      <c r="C2" s="1"/>
      <c r="D2" s="1"/>
      <c r="E2" s="1"/>
      <c r="F2" s="1"/>
      <c r="G2" s="1"/>
      <c r="H2" s="2"/>
      <c r="I2" s="2"/>
      <c r="J2" s="2"/>
    </row>
    <row r="3" spans="1:14" ht="21" customHeight="1" x14ac:dyDescent="0.25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</row>
    <row r="4" spans="1:14" s="4" customFormat="1" ht="39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</row>
    <row r="6" spans="1:14" ht="16.5" thickBot="1" x14ac:dyDescent="0.3"/>
    <row r="7" spans="1:14" ht="63" customHeight="1" x14ac:dyDescent="0.25">
      <c r="A7" s="39" t="s">
        <v>0</v>
      </c>
      <c r="B7" s="41" t="s">
        <v>1</v>
      </c>
      <c r="C7" s="39" t="s">
        <v>2</v>
      </c>
      <c r="D7" s="43" t="s">
        <v>4</v>
      </c>
      <c r="E7" s="45" t="s">
        <v>3</v>
      </c>
      <c r="F7" s="47" t="s">
        <v>9</v>
      </c>
      <c r="G7" s="45" t="s">
        <v>5</v>
      </c>
      <c r="H7" s="34" t="s">
        <v>10</v>
      </c>
      <c r="I7" s="34" t="s">
        <v>11</v>
      </c>
      <c r="J7" s="34" t="s">
        <v>7</v>
      </c>
    </row>
    <row r="8" spans="1:14" ht="27.75" customHeight="1" x14ac:dyDescent="0.25">
      <c r="A8" s="40"/>
      <c r="B8" s="42"/>
      <c r="C8" s="40"/>
      <c r="D8" s="44"/>
      <c r="E8" s="46"/>
      <c r="F8" s="48"/>
      <c r="G8" s="46"/>
      <c r="H8" s="35"/>
      <c r="I8" s="35"/>
      <c r="J8" s="35"/>
    </row>
    <row r="9" spans="1:14" ht="135" customHeight="1" x14ac:dyDescent="0.25">
      <c r="A9" s="5">
        <v>1</v>
      </c>
      <c r="B9" s="6" t="s">
        <v>12</v>
      </c>
      <c r="C9" s="7" t="s">
        <v>13</v>
      </c>
      <c r="D9" s="6" t="s">
        <v>14</v>
      </c>
      <c r="E9" s="8">
        <v>6667516.96</v>
      </c>
      <c r="F9" s="8">
        <v>5186839.6500000004</v>
      </c>
      <c r="G9" s="8">
        <v>4145406.68</v>
      </c>
      <c r="H9" s="9">
        <v>3890129.74</v>
      </c>
      <c r="I9" s="9">
        <f>G9-H9</f>
        <v>255276.93999999994</v>
      </c>
      <c r="J9" s="10">
        <v>61</v>
      </c>
      <c r="K9" s="11"/>
    </row>
    <row r="10" spans="1:14" s="13" customFormat="1" ht="120" customHeight="1" x14ac:dyDescent="0.25">
      <c r="A10" s="5">
        <v>2</v>
      </c>
      <c r="B10" s="6" t="s">
        <v>15</v>
      </c>
      <c r="C10" s="7" t="s">
        <v>16</v>
      </c>
      <c r="D10" s="6" t="s">
        <v>17</v>
      </c>
      <c r="E10" s="8">
        <v>5237763.99</v>
      </c>
      <c r="F10" s="8">
        <v>5209142.99</v>
      </c>
      <c r="G10" s="8">
        <v>4165433.18</v>
      </c>
      <c r="H10" s="12">
        <v>3906857.24</v>
      </c>
      <c r="I10" s="9">
        <f>G10-H10</f>
        <v>258575.93999999994</v>
      </c>
      <c r="J10" s="10">
        <v>61</v>
      </c>
      <c r="K10" s="3"/>
      <c r="M10" s="14"/>
      <c r="N10" s="2"/>
    </row>
    <row r="11" spans="1:14" ht="92.25" customHeight="1" x14ac:dyDescent="0.25">
      <c r="A11" s="5">
        <v>3</v>
      </c>
      <c r="B11" s="6" t="s">
        <v>18</v>
      </c>
      <c r="C11" s="6" t="s">
        <v>19</v>
      </c>
      <c r="D11" s="6" t="s">
        <v>20</v>
      </c>
      <c r="E11" s="8">
        <v>5333320.72</v>
      </c>
      <c r="F11" s="8">
        <v>5333320.72</v>
      </c>
      <c r="G11" s="8">
        <v>4266656.58</v>
      </c>
      <c r="H11" s="9">
        <v>3999990.54</v>
      </c>
      <c r="I11" s="9">
        <f>G11-H11</f>
        <v>266666.04000000004</v>
      </c>
      <c r="J11" s="10">
        <v>60</v>
      </c>
    </row>
    <row r="12" spans="1:14" ht="79.5" customHeight="1" x14ac:dyDescent="0.25">
      <c r="A12" s="35" t="s">
        <v>6</v>
      </c>
      <c r="B12" s="15" t="s">
        <v>21</v>
      </c>
      <c r="C12" s="15" t="s">
        <v>22</v>
      </c>
      <c r="D12" s="15" t="s">
        <v>23</v>
      </c>
      <c r="E12" s="16">
        <v>5398384</v>
      </c>
      <c r="F12" s="16">
        <v>5345547.0199999996</v>
      </c>
      <c r="G12" s="16">
        <v>4245056.0599999996</v>
      </c>
      <c r="H12" s="17">
        <v>3976240.04</v>
      </c>
      <c r="I12" s="17">
        <f>G12-H12</f>
        <v>268816.01999999955</v>
      </c>
      <c r="J12" s="18">
        <v>59</v>
      </c>
      <c r="M12" s="19"/>
    </row>
    <row r="13" spans="1:14" ht="68.25" customHeight="1" x14ac:dyDescent="0.25">
      <c r="A13" s="36"/>
      <c r="B13" s="6" t="s">
        <v>24</v>
      </c>
      <c r="C13" s="6" t="s">
        <v>25</v>
      </c>
      <c r="D13" s="6" t="s">
        <v>26</v>
      </c>
      <c r="E13" s="8">
        <v>3673883.36</v>
      </c>
      <c r="F13" s="8">
        <v>3673883.36</v>
      </c>
      <c r="G13" s="8">
        <v>2939106.69</v>
      </c>
      <c r="H13" s="9">
        <v>2755412.52</v>
      </c>
      <c r="I13" s="9">
        <v>183694.17</v>
      </c>
      <c r="J13" s="10">
        <v>59</v>
      </c>
    </row>
    <row r="14" spans="1:14" ht="66.75" customHeight="1" x14ac:dyDescent="0.25">
      <c r="A14" s="36"/>
      <c r="B14" s="6" t="s">
        <v>27</v>
      </c>
      <c r="C14" s="6" t="s">
        <v>28</v>
      </c>
      <c r="D14" s="6" t="s">
        <v>29</v>
      </c>
      <c r="E14" s="8">
        <v>13102768.09</v>
      </c>
      <c r="F14" s="8">
        <v>4994547.3899999997</v>
      </c>
      <c r="G14" s="8">
        <v>3989637.9</v>
      </c>
      <c r="H14" s="9">
        <v>3745910.53</v>
      </c>
      <c r="I14" s="9">
        <f>G14-H14</f>
        <v>243727.37000000011</v>
      </c>
      <c r="J14" s="10">
        <v>59</v>
      </c>
    </row>
    <row r="15" spans="1:14" ht="63.75" customHeight="1" x14ac:dyDescent="0.25">
      <c r="A15" s="37"/>
      <c r="B15" s="6" t="s">
        <v>30</v>
      </c>
      <c r="C15" s="6" t="s">
        <v>31</v>
      </c>
      <c r="D15" s="6" t="s">
        <v>32</v>
      </c>
      <c r="E15" s="8">
        <v>7576995.4500000002</v>
      </c>
      <c r="F15" s="8">
        <v>5344380.1500000004</v>
      </c>
      <c r="G15" s="8">
        <v>4260476.41</v>
      </c>
      <c r="H15" s="9">
        <v>3997609.86</v>
      </c>
      <c r="I15" s="9">
        <f>G15-H15</f>
        <v>262866.55000000028</v>
      </c>
      <c r="J15" s="10">
        <v>59</v>
      </c>
    </row>
    <row r="16" spans="1:14" ht="70.5" customHeight="1" x14ac:dyDescent="0.25">
      <c r="A16" s="5">
        <v>5</v>
      </c>
      <c r="B16" s="6" t="s">
        <v>33</v>
      </c>
      <c r="C16" s="6" t="s">
        <v>34</v>
      </c>
      <c r="D16" s="6" t="s">
        <v>35</v>
      </c>
      <c r="E16" s="8">
        <v>4220825.03</v>
      </c>
      <c r="F16" s="8">
        <v>4202125.03</v>
      </c>
      <c r="G16" s="8">
        <v>3341375.02</v>
      </c>
      <c r="H16" s="9">
        <v>3135333.77</v>
      </c>
      <c r="I16" s="9">
        <f>G16-H16</f>
        <v>206041.25</v>
      </c>
      <c r="J16" s="10">
        <v>59</v>
      </c>
    </row>
    <row r="17" spans="1:12" ht="71.25" customHeight="1" x14ac:dyDescent="0.25">
      <c r="A17" s="5">
        <v>6</v>
      </c>
      <c r="B17" s="6" t="s">
        <v>36</v>
      </c>
      <c r="C17" s="7" t="s">
        <v>37</v>
      </c>
      <c r="D17" s="6" t="s">
        <v>38</v>
      </c>
      <c r="E17" s="8">
        <v>4447051.5999999996</v>
      </c>
      <c r="F17" s="8">
        <v>3468721.28</v>
      </c>
      <c r="G17" s="8">
        <v>3468721.28</v>
      </c>
      <c r="H17" s="9">
        <v>3269738.7</v>
      </c>
      <c r="I17" s="9">
        <f t="shared" ref="I17:I24" si="0">G17-H17</f>
        <v>198982.57999999961</v>
      </c>
      <c r="J17" s="10">
        <v>58</v>
      </c>
      <c r="K17" s="13"/>
    </row>
    <row r="18" spans="1:12" s="13" customFormat="1" ht="73.5" customHeight="1" x14ac:dyDescent="0.25">
      <c r="A18" s="5">
        <v>7</v>
      </c>
      <c r="B18" s="6" t="s">
        <v>39</v>
      </c>
      <c r="C18" s="6" t="s">
        <v>40</v>
      </c>
      <c r="D18" s="6" t="s">
        <v>41</v>
      </c>
      <c r="E18" s="8">
        <v>4958000</v>
      </c>
      <c r="F18" s="8">
        <v>4943400</v>
      </c>
      <c r="G18" s="8">
        <v>3953720</v>
      </c>
      <c r="H18" s="9">
        <v>3707550</v>
      </c>
      <c r="I18" s="9">
        <f t="shared" si="0"/>
        <v>246170</v>
      </c>
      <c r="J18" s="10">
        <v>58</v>
      </c>
    </row>
    <row r="19" spans="1:12" s="13" customFormat="1" ht="73.5" customHeight="1" x14ac:dyDescent="0.25">
      <c r="A19" s="5">
        <v>8</v>
      </c>
      <c r="B19" s="6" t="s">
        <v>42</v>
      </c>
      <c r="C19" s="7" t="s">
        <v>43</v>
      </c>
      <c r="D19" s="6" t="s">
        <v>44</v>
      </c>
      <c r="E19" s="8">
        <v>5219752.49</v>
      </c>
      <c r="F19" s="8">
        <v>5219753.49</v>
      </c>
      <c r="G19" s="8">
        <v>4175801.99</v>
      </c>
      <c r="H19" s="9">
        <v>3914814.37</v>
      </c>
      <c r="I19" s="9">
        <f t="shared" si="0"/>
        <v>260987.62000000011</v>
      </c>
      <c r="J19" s="20" t="s">
        <v>45</v>
      </c>
    </row>
    <row r="20" spans="1:12" s="13" customFormat="1" ht="73.5" customHeight="1" x14ac:dyDescent="0.25">
      <c r="A20" s="5">
        <v>9</v>
      </c>
      <c r="B20" s="6" t="s">
        <v>46</v>
      </c>
      <c r="C20" s="6" t="s">
        <v>47</v>
      </c>
      <c r="D20" s="6" t="s">
        <v>48</v>
      </c>
      <c r="E20" s="8">
        <v>4219325.4800000004</v>
      </c>
      <c r="F20" s="8">
        <v>4180291.84</v>
      </c>
      <c r="G20" s="8">
        <v>3335747.9</v>
      </c>
      <c r="H20" s="9">
        <v>3135218.88</v>
      </c>
      <c r="I20" s="9">
        <f t="shared" si="0"/>
        <v>200529.02000000002</v>
      </c>
      <c r="J20" s="10">
        <v>57</v>
      </c>
    </row>
    <row r="21" spans="1:12" s="13" customFormat="1" ht="99" customHeight="1" x14ac:dyDescent="0.25">
      <c r="A21" s="5">
        <v>10</v>
      </c>
      <c r="B21" s="6" t="s">
        <v>49</v>
      </c>
      <c r="C21" s="6" t="s">
        <v>50</v>
      </c>
      <c r="D21" s="6" t="s">
        <v>51</v>
      </c>
      <c r="E21" s="8">
        <v>5727092.3200000003</v>
      </c>
      <c r="F21" s="8">
        <v>5140039.47</v>
      </c>
      <c r="G21" s="8">
        <v>4103502.93</v>
      </c>
      <c r="H21" s="9">
        <v>3855029.6</v>
      </c>
      <c r="I21" s="9">
        <f t="shared" si="0"/>
        <v>248473.33000000007</v>
      </c>
      <c r="J21" s="10">
        <v>57</v>
      </c>
    </row>
    <row r="22" spans="1:12" s="13" customFormat="1" ht="79.5" customHeight="1" x14ac:dyDescent="0.25">
      <c r="A22" s="5">
        <v>11</v>
      </c>
      <c r="B22" s="6" t="s">
        <v>52</v>
      </c>
      <c r="C22" s="6" t="s">
        <v>53</v>
      </c>
      <c r="D22" s="6" t="s">
        <v>54</v>
      </c>
      <c r="E22" s="8">
        <v>3949900</v>
      </c>
      <c r="F22" s="8">
        <v>3763113.32</v>
      </c>
      <c r="G22" s="8">
        <v>2969884.86</v>
      </c>
      <c r="H22" s="9">
        <v>2822334.99</v>
      </c>
      <c r="I22" s="9">
        <f t="shared" si="0"/>
        <v>147549.86999999965</v>
      </c>
      <c r="J22" s="10">
        <v>57</v>
      </c>
    </row>
    <row r="23" spans="1:12" s="13" customFormat="1" ht="69" customHeight="1" x14ac:dyDescent="0.25">
      <c r="A23" s="5">
        <v>12</v>
      </c>
      <c r="B23" s="6" t="s">
        <v>55</v>
      </c>
      <c r="C23" s="21" t="s">
        <v>56</v>
      </c>
      <c r="D23" s="6" t="s">
        <v>57</v>
      </c>
      <c r="E23" s="8">
        <v>5875254.9699999997</v>
      </c>
      <c r="F23" s="8">
        <v>5332704.33</v>
      </c>
      <c r="G23" s="8">
        <v>4259452.7300000004</v>
      </c>
      <c r="H23" s="9">
        <v>3999528.24</v>
      </c>
      <c r="I23" s="9">
        <f t="shared" si="0"/>
        <v>259924.49000000022</v>
      </c>
      <c r="J23" s="10">
        <v>56</v>
      </c>
    </row>
    <row r="24" spans="1:12" s="13" customFormat="1" ht="78" customHeight="1" x14ac:dyDescent="0.25">
      <c r="A24" s="5">
        <v>13</v>
      </c>
      <c r="B24" s="6" t="s">
        <v>58</v>
      </c>
      <c r="C24" s="7" t="s">
        <v>59</v>
      </c>
      <c r="D24" s="6" t="s">
        <v>60</v>
      </c>
      <c r="E24" s="8">
        <v>5614968.21</v>
      </c>
      <c r="F24" s="8">
        <v>5605619.0300000003</v>
      </c>
      <c r="G24" s="8">
        <v>4251734.25</v>
      </c>
      <c r="H24" s="9">
        <v>3973485.73</v>
      </c>
      <c r="I24" s="9">
        <f t="shared" si="0"/>
        <v>278248.52</v>
      </c>
      <c r="J24" s="10">
        <v>55</v>
      </c>
    </row>
    <row r="25" spans="1:12" s="13" customFormat="1" ht="78" customHeight="1" x14ac:dyDescent="0.25">
      <c r="A25" s="5">
        <v>14</v>
      </c>
      <c r="B25" s="6" t="s">
        <v>61</v>
      </c>
      <c r="C25" s="22" t="s">
        <v>62</v>
      </c>
      <c r="D25" s="22" t="s">
        <v>63</v>
      </c>
      <c r="E25" s="23">
        <v>5237188.2</v>
      </c>
      <c r="F25" s="23">
        <v>5226193.08</v>
      </c>
      <c r="G25" s="23">
        <v>4178564.22</v>
      </c>
      <c r="H25" s="23">
        <v>3919644.81</v>
      </c>
      <c r="I25" s="23">
        <f>G25-H25</f>
        <v>258919.41000000015</v>
      </c>
      <c r="J25" s="24">
        <v>55</v>
      </c>
    </row>
    <row r="26" spans="1:12" s="13" customFormat="1" ht="90.75" customHeight="1" x14ac:dyDescent="0.25">
      <c r="A26" s="5">
        <v>15</v>
      </c>
      <c r="B26" s="6" t="s">
        <v>64</v>
      </c>
      <c r="C26" s="6" t="s">
        <v>65</v>
      </c>
      <c r="D26" s="6" t="s">
        <v>66</v>
      </c>
      <c r="E26" s="8">
        <v>5246199.8499999996</v>
      </c>
      <c r="F26" s="8">
        <v>4727500.66</v>
      </c>
      <c r="G26" s="12">
        <v>3782000.53</v>
      </c>
      <c r="H26" s="12">
        <v>3545625.5</v>
      </c>
      <c r="I26" s="9">
        <v>262309.99</v>
      </c>
      <c r="J26" s="10">
        <v>54</v>
      </c>
    </row>
    <row r="27" spans="1:12" s="13" customFormat="1" ht="90.75" customHeight="1" x14ac:dyDescent="0.25">
      <c r="A27" s="5">
        <v>16</v>
      </c>
      <c r="B27" s="6" t="s">
        <v>67</v>
      </c>
      <c r="C27" s="6" t="s">
        <v>68</v>
      </c>
      <c r="D27" s="6" t="s">
        <v>69</v>
      </c>
      <c r="E27" s="8">
        <v>6867047.8799999999</v>
      </c>
      <c r="F27" s="8">
        <v>5333333.33</v>
      </c>
      <c r="G27" s="8">
        <v>4266666.66</v>
      </c>
      <c r="H27" s="9">
        <v>4000000</v>
      </c>
      <c r="I27" s="9">
        <f>G27-H27</f>
        <v>266666.66000000015</v>
      </c>
      <c r="J27" s="10">
        <v>54</v>
      </c>
    </row>
    <row r="28" spans="1:12" s="13" customFormat="1" ht="90" customHeight="1" x14ac:dyDescent="0.25">
      <c r="A28" s="5">
        <v>17</v>
      </c>
      <c r="B28" s="6" t="s">
        <v>70</v>
      </c>
      <c r="C28" s="7" t="s">
        <v>71</v>
      </c>
      <c r="D28" s="6" t="s">
        <v>72</v>
      </c>
      <c r="E28" s="8">
        <v>4209015.72</v>
      </c>
      <c r="F28" s="8">
        <v>3690218.42</v>
      </c>
      <c r="G28" s="8">
        <v>2915730.12</v>
      </c>
      <c r="H28" s="9">
        <v>2767663.82</v>
      </c>
      <c r="I28" s="9">
        <v>148066.31</v>
      </c>
      <c r="J28" s="10">
        <v>54</v>
      </c>
    </row>
    <row r="29" spans="1:12" s="13" customFormat="1" ht="79.5" customHeight="1" x14ac:dyDescent="0.25">
      <c r="A29" s="5">
        <v>18</v>
      </c>
      <c r="B29" s="6" t="s">
        <v>73</v>
      </c>
      <c r="C29" s="6" t="s">
        <v>74</v>
      </c>
      <c r="D29" s="6" t="s">
        <v>75</v>
      </c>
      <c r="E29" s="8">
        <v>5433266.7800000003</v>
      </c>
      <c r="F29" s="8">
        <v>5249496.78</v>
      </c>
      <c r="G29" s="8">
        <v>4159647.42</v>
      </c>
      <c r="H29" s="9">
        <v>3937122.59</v>
      </c>
      <c r="I29" s="9">
        <v>222524.84</v>
      </c>
      <c r="J29" s="10">
        <v>54</v>
      </c>
    </row>
    <row r="30" spans="1:12" s="13" customFormat="1" ht="61.5" customHeight="1" x14ac:dyDescent="0.25">
      <c r="A30" s="5">
        <v>19</v>
      </c>
      <c r="B30" s="6" t="s">
        <v>76</v>
      </c>
      <c r="C30" s="6" t="s">
        <v>77</v>
      </c>
      <c r="D30" s="6" t="s">
        <v>78</v>
      </c>
      <c r="E30" s="8">
        <v>4898444.71</v>
      </c>
      <c r="F30" s="8">
        <v>4898444.71</v>
      </c>
      <c r="G30" s="8">
        <v>3918755.77</v>
      </c>
      <c r="H30" s="9">
        <v>3673833.53</v>
      </c>
      <c r="I30" s="9">
        <f t="shared" ref="I30:I36" si="1">G30-H30</f>
        <v>244922.24000000022</v>
      </c>
      <c r="J30" s="10">
        <v>53</v>
      </c>
    </row>
    <row r="31" spans="1:12" ht="84" customHeight="1" x14ac:dyDescent="0.25">
      <c r="A31" s="5">
        <v>20</v>
      </c>
      <c r="B31" s="6" t="s">
        <v>79</v>
      </c>
      <c r="C31" s="6" t="s">
        <v>80</v>
      </c>
      <c r="D31" s="6" t="s">
        <v>81</v>
      </c>
      <c r="E31" s="8">
        <v>6618096.2699999996</v>
      </c>
      <c r="F31" s="8">
        <v>5301342.1100000003</v>
      </c>
      <c r="G31" s="12">
        <v>4240407.0199999996</v>
      </c>
      <c r="H31" s="12">
        <v>3976006.58</v>
      </c>
      <c r="I31" s="12">
        <f t="shared" si="1"/>
        <v>264400.43999999948</v>
      </c>
      <c r="J31" s="10">
        <v>53</v>
      </c>
      <c r="L31" s="13"/>
    </row>
    <row r="32" spans="1:12" ht="86.25" customHeight="1" x14ac:dyDescent="0.25">
      <c r="A32" s="5">
        <v>21</v>
      </c>
      <c r="B32" s="6" t="s">
        <v>82</v>
      </c>
      <c r="C32" s="7" t="s">
        <v>83</v>
      </c>
      <c r="D32" s="6" t="s">
        <v>84</v>
      </c>
      <c r="E32" s="8">
        <v>5028573.5</v>
      </c>
      <c r="F32" s="8">
        <v>4401814.72</v>
      </c>
      <c r="G32" s="8">
        <v>3521451.77</v>
      </c>
      <c r="H32" s="9">
        <v>3301361.04</v>
      </c>
      <c r="I32" s="9">
        <f t="shared" si="1"/>
        <v>220090.72999999998</v>
      </c>
      <c r="J32" s="10">
        <v>52</v>
      </c>
    </row>
    <row r="33" spans="1:10" ht="69" customHeight="1" x14ac:dyDescent="0.25">
      <c r="A33" s="5">
        <v>22</v>
      </c>
      <c r="B33" s="6" t="s">
        <v>85</v>
      </c>
      <c r="C33" s="6" t="s">
        <v>86</v>
      </c>
      <c r="D33" s="6" t="s">
        <v>87</v>
      </c>
      <c r="E33" s="8">
        <v>1928743.95</v>
      </c>
      <c r="F33" s="8">
        <v>1703139.34</v>
      </c>
      <c r="G33" s="8">
        <v>1362511.47</v>
      </c>
      <c r="H33" s="9">
        <v>1277354.5</v>
      </c>
      <c r="I33" s="9">
        <f t="shared" si="1"/>
        <v>85156.969999999972</v>
      </c>
      <c r="J33" s="10">
        <v>52</v>
      </c>
    </row>
    <row r="34" spans="1:10" ht="78" customHeight="1" x14ac:dyDescent="0.25">
      <c r="A34" s="5">
        <v>23</v>
      </c>
      <c r="B34" s="6" t="s">
        <v>88</v>
      </c>
      <c r="C34" s="7" t="s">
        <v>89</v>
      </c>
      <c r="D34" s="6" t="s">
        <v>90</v>
      </c>
      <c r="E34" s="8">
        <v>5000520.68</v>
      </c>
      <c r="F34" s="8">
        <v>4999959.7</v>
      </c>
      <c r="G34" s="8">
        <v>3999845.81</v>
      </c>
      <c r="H34" s="9">
        <v>3749969.77</v>
      </c>
      <c r="I34" s="9">
        <f>G34-H34</f>
        <v>249876.04000000004</v>
      </c>
      <c r="J34" s="10">
        <v>51</v>
      </c>
    </row>
    <row r="35" spans="1:10" ht="90" customHeight="1" x14ac:dyDescent="0.25">
      <c r="A35" s="5">
        <v>24</v>
      </c>
      <c r="B35" s="6" t="s">
        <v>91</v>
      </c>
      <c r="C35" s="6" t="s">
        <v>92</v>
      </c>
      <c r="D35" s="6" t="s">
        <v>93</v>
      </c>
      <c r="E35" s="8">
        <v>5022118.1900000004</v>
      </c>
      <c r="F35" s="8">
        <v>4991335.92</v>
      </c>
      <c r="G35" s="8">
        <v>3980991.66</v>
      </c>
      <c r="H35" s="9">
        <v>3743491.66</v>
      </c>
      <c r="I35" s="9">
        <f t="shared" si="1"/>
        <v>237500</v>
      </c>
      <c r="J35" s="10">
        <v>50</v>
      </c>
    </row>
    <row r="36" spans="1:10" ht="90" customHeight="1" x14ac:dyDescent="0.25">
      <c r="A36" s="5">
        <v>25</v>
      </c>
      <c r="B36" s="6" t="s">
        <v>94</v>
      </c>
      <c r="C36" s="6" t="s">
        <v>95</v>
      </c>
      <c r="D36" s="6" t="s">
        <v>96</v>
      </c>
      <c r="E36" s="8">
        <v>9390884.5600000005</v>
      </c>
      <c r="F36" s="8">
        <v>4925680.7</v>
      </c>
      <c r="G36" s="8">
        <v>3931865.77</v>
      </c>
      <c r="H36" s="9">
        <v>3694260.52</v>
      </c>
      <c r="I36" s="9">
        <f t="shared" si="1"/>
        <v>237605.25</v>
      </c>
      <c r="J36" s="10">
        <v>47</v>
      </c>
    </row>
    <row r="37" spans="1:10" ht="64.5" customHeight="1" x14ac:dyDescent="0.25">
      <c r="A37" s="5">
        <v>26</v>
      </c>
      <c r="B37" s="6" t="s">
        <v>97</v>
      </c>
      <c r="C37" s="6" t="s">
        <v>98</v>
      </c>
      <c r="D37" s="6" t="s">
        <v>99</v>
      </c>
      <c r="E37" s="25">
        <v>5322746.22</v>
      </c>
      <c r="F37" s="25">
        <v>5322747.22</v>
      </c>
      <c r="G37" s="25">
        <v>4258196.9800000004</v>
      </c>
      <c r="H37" s="9">
        <v>3992059.67</v>
      </c>
      <c r="I37" s="9">
        <f>G37-H37</f>
        <v>266137.31000000052</v>
      </c>
      <c r="J37" s="10">
        <v>46</v>
      </c>
    </row>
    <row r="38" spans="1:10" ht="71.25" customHeight="1" x14ac:dyDescent="0.25">
      <c r="A38" s="26">
        <v>27</v>
      </c>
      <c r="B38" s="6" t="s">
        <v>100</v>
      </c>
      <c r="C38" s="6" t="s">
        <v>101</v>
      </c>
      <c r="D38" s="6" t="s">
        <v>102</v>
      </c>
      <c r="E38" s="25">
        <v>8878718.8300000001</v>
      </c>
      <c r="F38" s="25">
        <v>4771347.7699999996</v>
      </c>
      <c r="G38" s="25">
        <v>3807128.5</v>
      </c>
      <c r="H38" s="9">
        <v>3578510.83</v>
      </c>
      <c r="I38" s="9">
        <f>G38-H38</f>
        <v>228617.66999999993</v>
      </c>
      <c r="J38" s="10">
        <v>44</v>
      </c>
    </row>
    <row r="39" spans="1:10" ht="83.25" customHeight="1" x14ac:dyDescent="0.25">
      <c r="A39" s="26">
        <v>28</v>
      </c>
      <c r="B39" s="6" t="s">
        <v>103</v>
      </c>
      <c r="C39" s="6" t="s">
        <v>104</v>
      </c>
      <c r="D39" s="27" t="s">
        <v>105</v>
      </c>
      <c r="E39" s="28">
        <v>5000000</v>
      </c>
      <c r="F39" s="28">
        <v>4680000</v>
      </c>
      <c r="G39" s="28">
        <v>3744000</v>
      </c>
      <c r="H39" s="29">
        <v>3510000</v>
      </c>
      <c r="I39" s="29">
        <f>G39-H39</f>
        <v>234000</v>
      </c>
      <c r="J39" s="30">
        <v>43</v>
      </c>
    </row>
    <row r="40" spans="1:10" ht="62.25" customHeight="1" x14ac:dyDescent="0.25">
      <c r="D40" s="31" t="s">
        <v>106</v>
      </c>
      <c r="E40" s="32">
        <f>SUM(E9:E39)</f>
        <v>175304368.00999999</v>
      </c>
      <c r="F40" s="32">
        <f>SUM(F9:F39)</f>
        <v>147165983.53000003</v>
      </c>
      <c r="G40" s="32">
        <f>SUM(G9:G39)</f>
        <v>117939478.15999998</v>
      </c>
      <c r="H40" s="32">
        <f>SUM(H9:H39)</f>
        <v>110752089.56999999</v>
      </c>
      <c r="I40" s="32">
        <f>SUM(I9:I39)</f>
        <v>7213323.5699999984</v>
      </c>
      <c r="J40" s="33"/>
    </row>
    <row r="41" spans="1:10" ht="92.25" customHeight="1" x14ac:dyDescent="0.25"/>
    <row r="45" spans="1:10" x14ac:dyDescent="0.25">
      <c r="H45" s="19"/>
    </row>
  </sheetData>
  <mergeCells count="12">
    <mergeCell ref="J7:J8"/>
    <mergeCell ref="A12:A15"/>
    <mergeCell ref="A3:J4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0.70866141732283472" right="0.70866141732283472" top="0.74803149606299213" bottom="0.74803149606299213" header="0.31496062992125984" footer="0.31496062992125984"/>
  <pageSetup paperSize="9" scale="45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 rezerwowa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Sadło, Kamila</dc:creator>
  <cp:lastModifiedBy>Bracik, Joanna</cp:lastModifiedBy>
  <cp:lastPrinted>2019-09-13T10:15:55Z</cp:lastPrinted>
  <dcterms:created xsi:type="dcterms:W3CDTF">2016-08-17T07:26:33Z</dcterms:created>
  <dcterms:modified xsi:type="dcterms:W3CDTF">2019-09-13T10:16:12Z</dcterms:modified>
</cp:coreProperties>
</file>