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600" windowWidth="19440" windowHeight="11580"/>
  </bookViews>
  <sheets>
    <sheet name="lista podstawowa" sheetId="7" r:id="rId1"/>
    <sheet name="Arkusz3" sheetId="5" r:id="rId2"/>
  </sheets>
  <calcPr calcId="145621"/>
</workbook>
</file>

<file path=xl/calcChain.xml><?xml version="1.0" encoding="utf-8"?>
<calcChain xmlns="http://schemas.openxmlformats.org/spreadsheetml/2006/main">
  <c r="E13" i="7" l="1"/>
  <c r="F13" i="7"/>
  <c r="I13" i="7"/>
  <c r="H13" i="7"/>
  <c r="G13" i="7"/>
  <c r="N13" i="7"/>
</calcChain>
</file>

<file path=xl/sharedStrings.xml><?xml version="1.0" encoding="utf-8"?>
<sst xmlns="http://schemas.openxmlformats.org/spreadsheetml/2006/main" count="35" uniqueCount="35">
  <si>
    <t>Numer wniosku (sygnatura)</t>
  </si>
  <si>
    <t>Tytuł projektu</t>
  </si>
  <si>
    <t>Wartość ogółem</t>
  </si>
  <si>
    <t>Wydatki kwalifikowalne</t>
  </si>
  <si>
    <t>% dofinansowania</t>
  </si>
  <si>
    <t>Plan. data rozp. real</t>
  </si>
  <si>
    <t>Plan. data zakoń. real</t>
  </si>
  <si>
    <t>Nazwa wnioskodawcy</t>
  </si>
  <si>
    <t>Liczba punktów</t>
  </si>
  <si>
    <t>Lp.</t>
  </si>
  <si>
    <t>kryt 1</t>
  </si>
  <si>
    <t>kryt 7</t>
  </si>
  <si>
    <t>kryt 8</t>
  </si>
  <si>
    <t>RPSW.07.01.00-26-0042/17</t>
  </si>
  <si>
    <t>Informatyzacja Placówek Medycznych Województwa Świętokrzyskiego (InPlaMed WŚ)</t>
  </si>
  <si>
    <t>RPSW.07.01.00-26-0028/17</t>
  </si>
  <si>
    <t xml:space="preserve">„Poprawa dostępności i poniesienie jakości świadczeń zdrowotnych dzięki wdrożeniu e-usług w NZOZ „NOWE ŻYCIE” – I.OGONEK, Z. OGONEK SPÓŁKA JAWNA” </t>
  </si>
  <si>
    <t>RPSW.07.01.00-26-0043/17</t>
  </si>
  <si>
    <t>Rozwój elektronicznej dokumentacji medycznej oraz elektronicznych usług publicznych w Gminnym Ośrodku Zdrowia w Rakowie, Gminnym Zakładzie Opieki Zdrowotnej w Sobkowie oraz Samodzielnym Publicznym Gminnym Zakładzie Opieki Zdrowotnej w Nowej Słupi</t>
  </si>
  <si>
    <t>RPSW.07.01.00-26-0035/17</t>
  </si>
  <si>
    <t>E-zdrowie - wzrost jakości i dostępności usług medycznych poprzez wdrożenie Zintegrowanego Systemu Informatycznego w Gminnym Zakładzie Opieki Zdrowotnej w Waśniowie i Garbaczu</t>
  </si>
  <si>
    <t>RPSW.07.01.00-26-0030/17</t>
  </si>
  <si>
    <t>Wdrożenie systemu informatycznego w Uzdrowisku Solec-Zdrój M. Cz. Sztuk Sp. j. oraz rozbudowę infrastruktury informatycznej, służących poprawie efektywności zarządzania działalnością leczniczą finansowaną ze środków publicznych.</t>
  </si>
  <si>
    <t>RPSW.07.01.00-26-0036/17</t>
  </si>
  <si>
    <t>„Rozwój e-usług publicznych wraz z wdrożeniem elektronicznej dokumentacji medycznej i inwestycją w infrastrukturę teleinformatyczną, służący poprawie efektywności zarządzania podmiotami wykonującymi na terenie województwa działalność leczniczą finansowaną ze środków publicznych”</t>
  </si>
  <si>
    <t>SUMA :</t>
  </si>
  <si>
    <t xml:space="preserve">Lista  warunkowo wybranych projektów  w ramach dwuetapowego konkursu zamknietego nr RPSW.07.01.00-IZ.00-26-135/17 ( typ projektów: Rozwój e-zdrowia)   w ramach Osi Priorytetowej 7 – Sprawne usługi publiczne, Działania 7.1 Rozwój e-społeczeństwa  Regionalnego Programu Operacyjnego Województwa Świętokrzyskiego na lata 2014 – 2020
</t>
  </si>
  <si>
    <t xml:space="preserve">WOJEWÓDZTWO ŚWIĘTOKRZYSKIE </t>
  </si>
  <si>
    <t xml:space="preserve">NZOZ "NOWE ŻYCIE" - I.OGONEK, Z. OGONEK SPÓŁKA JAWNA </t>
  </si>
  <si>
    <t>GMINNY ZAKŁAD OPIEKI ZDROWOTNEJ W WAŚNIOWIE</t>
  </si>
  <si>
    <t>GMINNY OSRODEK ZDROWIA W RAKOWIE</t>
  </si>
  <si>
    <t>UZDROWISKO SOLEC-ZDRÓJ M.CZ.SZTUK SP J.UZDROWISKO SOLEC - ZDRÓJ</t>
  </si>
  <si>
    <t xml:space="preserve">NIEPUBLICZNY SPECJALISTYCZNY ZAKŁAD OPIEKI ZDROWOTNEJ GOMED - OSTROWIEC SPÓŁKA Z OGRANICZONĄ ODPOWIEDZIALNOŚCIĄ SPÓŁKA KOMANDYTOWA </t>
  </si>
  <si>
    <t>Przyznana kwota dofinansowania EFRR</t>
  </si>
  <si>
    <t>Załącznik  do Uchwały Nr 4344 /18 Zarządu Województwa Świętokrzyskiego z dnia  27 września 2018 r. i stanowiący jednocześnie  załącznik nr 2 do Uchwały nr 3613/18 Zarządu Województwa Świętokrzyskiego z dnia 7 marca 2018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</si>
</sst>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#,##0.00\ [$zł-415];\-#,##0.00\ [$zł-415]"/>
    <numFmt numFmtId="165" formatCode="#,##0.00\ &quot;zł&quot;"/>
  </numFmts>
  <fonts count="11" x14ac:knownFonts="1">
    <font>
      <sz val="11"/>
      <name val="Arial"/>
      <family val="1"/>
    </font>
    <font>
      <sz val="11"/>
      <name val="Arial"/>
      <family val="1"/>
    </font>
    <font>
      <sz val="12"/>
      <name val="Arial"/>
      <family val="1"/>
    </font>
    <font>
      <sz val="12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4E4E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47">
    <xf numFmtId="0" fontId="0" fillId="0" borderId="0" xfId="0"/>
    <xf numFmtId="0" fontId="0" fillId="0" borderId="0" xfId="0"/>
    <xf numFmtId="165" fontId="0" fillId="0" borderId="0" xfId="0" applyNumberFormat="1"/>
    <xf numFmtId="0" fontId="4" fillId="0" borderId="0" xfId="0" applyFont="1"/>
    <xf numFmtId="0" fontId="3" fillId="0" borderId="0" xfId="0" applyFont="1" applyAlignment="1">
      <alignment horizontal="center" vertical="center"/>
    </xf>
    <xf numFmtId="164" fontId="0" fillId="3" borderId="0" xfId="0" applyNumberFormat="1" applyFill="1"/>
    <xf numFmtId="0" fontId="0" fillId="3" borderId="0" xfId="0" applyFill="1"/>
    <xf numFmtId="0" fontId="4" fillId="0" borderId="1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44" fontId="7" fillId="0" borderId="7" xfId="1" applyNumberFormat="1" applyFont="1" applyFill="1" applyBorder="1" applyAlignment="1">
      <alignment horizontal="center" vertical="center"/>
    </xf>
    <xf numFmtId="44" fontId="4" fillId="0" borderId="7" xfId="1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4" fillId="3" borderId="1" xfId="2" applyFont="1" applyFill="1" applyBorder="1" applyAlignment="1">
      <alignment horizontal="center" vertical="center" wrapText="1"/>
    </xf>
    <xf numFmtId="44" fontId="7" fillId="3" borderId="1" xfId="1" applyNumberFormat="1" applyFont="1" applyFill="1" applyBorder="1" applyAlignment="1">
      <alignment horizontal="center" vertical="center"/>
    </xf>
    <xf numFmtId="44" fontId="4" fillId="3" borderId="1" xfId="1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/>
    </xf>
    <xf numFmtId="44" fontId="7" fillId="0" borderId="1" xfId="1" applyNumberFormat="1" applyFont="1" applyFill="1" applyBorder="1" applyAlignment="1">
      <alignment horizontal="center" vertical="center"/>
    </xf>
    <xf numFmtId="44" fontId="4" fillId="0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1" applyFont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44" fontId="7" fillId="0" borderId="2" xfId="1" applyNumberFormat="1" applyFont="1" applyFill="1" applyBorder="1" applyAlignment="1">
      <alignment horizontal="center" vertical="center"/>
    </xf>
    <xf numFmtId="44" fontId="4" fillId="0" borderId="2" xfId="1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0" xfId="0" applyFont="1" applyAlignment="1"/>
    <xf numFmtId="44" fontId="8" fillId="0" borderId="1" xfId="1" applyNumberFormat="1" applyFont="1" applyFill="1" applyBorder="1" applyAlignment="1">
      <alignment horizontal="center" vertical="center"/>
    </xf>
    <xf numFmtId="0" fontId="4" fillId="0" borderId="0" xfId="0" applyFont="1" applyBorder="1" applyAlignment="1"/>
    <xf numFmtId="0" fontId="6" fillId="2" borderId="6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165" fontId="6" fillId="2" borderId="5" xfId="1" applyNumberFormat="1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right" vertical="center" wrapText="1"/>
    </xf>
    <xf numFmtId="164" fontId="6" fillId="0" borderId="1" xfId="0" applyNumberFormat="1" applyFont="1" applyBorder="1" applyAlignment="1"/>
    <xf numFmtId="164" fontId="6" fillId="0" borderId="3" xfId="0" applyNumberFormat="1" applyFont="1" applyBorder="1" applyAlignment="1"/>
    <xf numFmtId="0" fontId="2" fillId="0" borderId="0" xfId="0" applyFont="1"/>
    <xf numFmtId="165" fontId="2" fillId="0" borderId="0" xfId="0" applyNumberFormat="1" applyFont="1"/>
    <xf numFmtId="0" fontId="9" fillId="0" borderId="0" xfId="0" applyFont="1" applyAlignment="1">
      <alignment wrapText="1"/>
    </xf>
    <xf numFmtId="0" fontId="2" fillId="3" borderId="0" xfId="0" applyFont="1" applyFill="1"/>
    <xf numFmtId="0" fontId="10" fillId="0" borderId="0" xfId="0" applyFont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left" wrapText="1"/>
    </xf>
  </cellXfs>
  <cellStyles count="3">
    <cellStyle name="Normal" xfId="1"/>
    <cellStyle name="Normalny" xfId="0" builtinId="0"/>
    <cellStyle name="Normalny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tabSelected="1" showOutlineSymbols="0" view="pageLayout" zoomScaleNormal="80" workbookViewId="0">
      <selection activeCell="O6" sqref="O6"/>
    </sheetView>
  </sheetViews>
  <sheetFormatPr defaultRowHeight="14.25" x14ac:dyDescent="0.2"/>
  <cols>
    <col min="1" max="1" width="4.875" style="1" customWidth="1"/>
    <col min="2" max="2" width="23.25" style="1" customWidth="1"/>
    <col min="3" max="3" width="22" style="1" customWidth="1"/>
    <col min="4" max="4" width="49.75" style="1" customWidth="1"/>
    <col min="5" max="5" width="21.375" style="1" customWidth="1"/>
    <col min="6" max="6" width="22.125" style="1" customWidth="1"/>
    <col min="7" max="7" width="10" style="1" hidden="1" customWidth="1"/>
    <col min="8" max="9" width="15" style="1" hidden="1" customWidth="1"/>
    <col min="10" max="10" width="14.25" style="6" customWidth="1"/>
    <col min="11" max="11" width="9.625" style="1" customWidth="1"/>
    <col min="12" max="12" width="8.625" style="2" customWidth="1"/>
    <col min="13" max="13" width="9" style="1"/>
    <col min="14" max="14" width="16.5" style="1" customWidth="1"/>
    <col min="15" max="16384" width="9" style="1"/>
  </cols>
  <sheetData>
    <row r="1" spans="1:15" ht="36" customHeight="1" x14ac:dyDescent="0.3">
      <c r="A1" s="46" t="s">
        <v>34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39"/>
    </row>
    <row r="2" spans="1:15" ht="15.75" x14ac:dyDescent="0.25">
      <c r="A2" s="41"/>
      <c r="B2" s="41"/>
      <c r="C2" s="41"/>
      <c r="D2" s="41"/>
      <c r="E2" s="41"/>
      <c r="F2" s="41"/>
      <c r="G2" s="41"/>
      <c r="H2" s="41"/>
      <c r="I2" s="39"/>
      <c r="J2" s="42"/>
      <c r="K2" s="39"/>
      <c r="L2" s="40"/>
      <c r="M2" s="39"/>
      <c r="N2" s="39"/>
      <c r="O2" s="39"/>
    </row>
    <row r="3" spans="1:15" ht="46.5" customHeight="1" x14ac:dyDescent="0.2">
      <c r="A3" s="43" t="s">
        <v>26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1:15" ht="14.25" customHeight="1" x14ac:dyDescent="0.2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</row>
    <row r="5" spans="1:15" ht="15" thickBot="1" x14ac:dyDescent="0.25"/>
    <row r="6" spans="1:15" s="3" customFormat="1" ht="64.5" customHeight="1" thickBot="1" x14ac:dyDescent="0.25">
      <c r="A6" s="27" t="s">
        <v>9</v>
      </c>
      <c r="B6" s="28" t="s">
        <v>0</v>
      </c>
      <c r="C6" s="28" t="s">
        <v>7</v>
      </c>
      <c r="D6" s="28" t="s">
        <v>1</v>
      </c>
      <c r="E6" s="28" t="s">
        <v>2</v>
      </c>
      <c r="F6" s="28" t="s">
        <v>3</v>
      </c>
      <c r="G6" s="28" t="s">
        <v>4</v>
      </c>
      <c r="H6" s="28" t="s">
        <v>5</v>
      </c>
      <c r="I6" s="28" t="s">
        <v>6</v>
      </c>
      <c r="J6" s="28" t="s">
        <v>8</v>
      </c>
      <c r="K6" s="28" t="s">
        <v>10</v>
      </c>
      <c r="L6" s="28" t="s">
        <v>11</v>
      </c>
      <c r="M6" s="28" t="s">
        <v>12</v>
      </c>
      <c r="N6" s="29" t="s">
        <v>33</v>
      </c>
    </row>
    <row r="7" spans="1:15" s="4" customFormat="1" ht="80.25" customHeight="1" x14ac:dyDescent="0.2">
      <c r="A7" s="7">
        <v>1</v>
      </c>
      <c r="B7" s="30" t="s">
        <v>13</v>
      </c>
      <c r="C7" s="31" t="s">
        <v>27</v>
      </c>
      <c r="D7" s="8" t="s">
        <v>14</v>
      </c>
      <c r="E7" s="9">
        <v>57221156.960000001</v>
      </c>
      <c r="F7" s="9">
        <v>55311559.450000003</v>
      </c>
      <c r="G7" s="11"/>
      <c r="H7" s="11"/>
      <c r="I7" s="11"/>
      <c r="J7" s="11">
        <v>65</v>
      </c>
      <c r="K7" s="11">
        <v>9</v>
      </c>
      <c r="L7" s="11">
        <v>6</v>
      </c>
      <c r="M7" s="11">
        <v>9</v>
      </c>
      <c r="N7" s="10">
        <v>47014825.530000001</v>
      </c>
    </row>
    <row r="8" spans="1:15" s="4" customFormat="1" ht="84.75" customHeight="1" x14ac:dyDescent="0.2">
      <c r="A8" s="12">
        <v>2</v>
      </c>
      <c r="B8" s="32" t="s">
        <v>15</v>
      </c>
      <c r="C8" s="33" t="s">
        <v>28</v>
      </c>
      <c r="D8" s="12" t="s">
        <v>16</v>
      </c>
      <c r="E8" s="13">
        <v>868472.71</v>
      </c>
      <c r="F8" s="13">
        <v>868472.71</v>
      </c>
      <c r="G8" s="15"/>
      <c r="H8" s="15"/>
      <c r="I8" s="15"/>
      <c r="J8" s="15">
        <v>54</v>
      </c>
      <c r="K8" s="15">
        <v>6</v>
      </c>
      <c r="L8" s="15">
        <v>9</v>
      </c>
      <c r="M8" s="15">
        <v>9</v>
      </c>
      <c r="N8" s="14">
        <v>738201.8</v>
      </c>
    </row>
    <row r="9" spans="1:15" s="3" customFormat="1" ht="90" customHeight="1" x14ac:dyDescent="0.2">
      <c r="A9" s="7">
        <v>3</v>
      </c>
      <c r="B9" s="34" t="s">
        <v>17</v>
      </c>
      <c r="C9" s="35" t="s">
        <v>30</v>
      </c>
      <c r="D9" s="7" t="s">
        <v>18</v>
      </c>
      <c r="E9" s="16">
        <v>436213.59</v>
      </c>
      <c r="F9" s="16">
        <v>436213.59</v>
      </c>
      <c r="G9" s="18"/>
      <c r="H9" s="18"/>
      <c r="I9" s="18"/>
      <c r="J9" s="18">
        <v>53</v>
      </c>
      <c r="K9" s="18">
        <v>6</v>
      </c>
      <c r="L9" s="18">
        <v>6</v>
      </c>
      <c r="M9" s="18">
        <v>9</v>
      </c>
      <c r="N9" s="17">
        <v>370781.55</v>
      </c>
    </row>
    <row r="10" spans="1:15" s="4" customFormat="1" ht="75" customHeight="1" x14ac:dyDescent="0.2">
      <c r="A10" s="7">
        <v>4</v>
      </c>
      <c r="B10" s="34" t="s">
        <v>19</v>
      </c>
      <c r="C10" s="19" t="s">
        <v>29</v>
      </c>
      <c r="D10" s="7" t="s">
        <v>20</v>
      </c>
      <c r="E10" s="16">
        <v>386078.56</v>
      </c>
      <c r="F10" s="16">
        <v>386078.56</v>
      </c>
      <c r="G10" s="18"/>
      <c r="H10" s="18"/>
      <c r="I10" s="18"/>
      <c r="J10" s="18">
        <v>52</v>
      </c>
      <c r="K10" s="18">
        <v>3</v>
      </c>
      <c r="L10" s="18">
        <v>6</v>
      </c>
      <c r="M10" s="18">
        <v>9</v>
      </c>
      <c r="N10" s="17">
        <v>328166.78000000003</v>
      </c>
    </row>
    <row r="11" spans="1:15" s="3" customFormat="1" ht="107.25" customHeight="1" x14ac:dyDescent="0.2">
      <c r="A11" s="12">
        <v>5</v>
      </c>
      <c r="B11" s="34" t="s">
        <v>21</v>
      </c>
      <c r="C11" s="19" t="s">
        <v>31</v>
      </c>
      <c r="D11" s="7" t="s">
        <v>22</v>
      </c>
      <c r="E11" s="16">
        <v>678570.66</v>
      </c>
      <c r="F11" s="16">
        <v>673495.17</v>
      </c>
      <c r="G11" s="18"/>
      <c r="H11" s="18"/>
      <c r="I11" s="18"/>
      <c r="J11" s="18">
        <v>51</v>
      </c>
      <c r="K11" s="18">
        <v>3</v>
      </c>
      <c r="L11" s="18">
        <v>9</v>
      </c>
      <c r="M11" s="18">
        <v>9</v>
      </c>
      <c r="N11" s="17">
        <v>303072.82</v>
      </c>
    </row>
    <row r="12" spans="1:15" s="4" customFormat="1" ht="150.75" customHeight="1" x14ac:dyDescent="0.2">
      <c r="A12" s="7">
        <v>6</v>
      </c>
      <c r="B12" s="34" t="s">
        <v>23</v>
      </c>
      <c r="C12" s="19" t="s">
        <v>32</v>
      </c>
      <c r="D12" s="20" t="s">
        <v>24</v>
      </c>
      <c r="E12" s="21">
        <v>1888201.3</v>
      </c>
      <c r="F12" s="21">
        <v>1888201.3</v>
      </c>
      <c r="G12" s="23"/>
      <c r="H12" s="23"/>
      <c r="I12" s="23"/>
      <c r="J12" s="18">
        <v>50</v>
      </c>
      <c r="K12" s="18">
        <v>3</v>
      </c>
      <c r="L12" s="18">
        <v>6</v>
      </c>
      <c r="M12" s="18">
        <v>9</v>
      </c>
      <c r="N12" s="22">
        <v>1348191.58</v>
      </c>
    </row>
    <row r="13" spans="1:15" s="3" customFormat="1" ht="44.25" customHeight="1" x14ac:dyDescent="0.25">
      <c r="A13" s="24"/>
      <c r="B13" s="24"/>
      <c r="C13" s="24"/>
      <c r="D13" s="36" t="s">
        <v>25</v>
      </c>
      <c r="E13" s="25">
        <f>SUM(E7:E12)</f>
        <v>61478693.780000001</v>
      </c>
      <c r="F13" s="25">
        <f>SUM(F7:F12)</f>
        <v>59564020.780000009</v>
      </c>
      <c r="G13" s="37" t="e">
        <f>SUM(#REF!)</f>
        <v>#REF!</v>
      </c>
      <c r="H13" s="37" t="e">
        <f>SUM(#REF!)</f>
        <v>#REF!</v>
      </c>
      <c r="I13" s="38" t="e">
        <f>SUM(#REF!)</f>
        <v>#REF!</v>
      </c>
      <c r="J13" s="26"/>
      <c r="K13" s="26"/>
      <c r="L13" s="26"/>
      <c r="M13" s="26"/>
      <c r="N13" s="25">
        <f>SUM(N7:N12)</f>
        <v>50103240.059999995</v>
      </c>
    </row>
    <row r="15" spans="1:15" ht="56.25" customHeight="1" x14ac:dyDescent="0.2">
      <c r="J15" s="5"/>
    </row>
    <row r="16" spans="1:15" ht="15" x14ac:dyDescent="0.2">
      <c r="G16" s="45"/>
      <c r="H16" s="45"/>
      <c r="I16" s="45"/>
      <c r="J16" s="45"/>
      <c r="K16" s="45"/>
      <c r="L16" s="45"/>
    </row>
    <row r="17" spans="7:12" ht="89.25" customHeight="1" x14ac:dyDescent="0.2"/>
    <row r="18" spans="7:12" ht="21" customHeight="1" x14ac:dyDescent="0.2">
      <c r="G18" s="45"/>
      <c r="H18" s="45"/>
      <c r="I18" s="45"/>
      <c r="J18" s="45"/>
      <c r="K18" s="45"/>
      <c r="L18" s="45"/>
    </row>
  </sheetData>
  <mergeCells count="4">
    <mergeCell ref="A3:O4"/>
    <mergeCell ref="G16:L16"/>
    <mergeCell ref="G18:L18"/>
    <mergeCell ref="A1:N1"/>
  </mergeCells>
  <pageMargins left="0" right="0" top="0.39370078740157483" bottom="0" header="0.11811023622047245" footer="0"/>
  <pageSetup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lista podstawowa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Stachurska, Mariola</dc:creator>
  <cp:lastModifiedBy>Bracik, Joanna</cp:lastModifiedBy>
  <cp:lastPrinted>2018-09-27T11:57:39Z</cp:lastPrinted>
  <dcterms:created xsi:type="dcterms:W3CDTF">2017-12-08T11:12:02Z</dcterms:created>
  <dcterms:modified xsi:type="dcterms:W3CDTF">2018-09-27T12:00:13Z</dcterms:modified>
</cp:coreProperties>
</file>