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0" windowWidth="19425" windowHeight="10965" activeTab="1"/>
  </bookViews>
  <sheets>
    <sheet name="Zał nr 1 do uchwały" sheetId="13" r:id="rId1"/>
    <sheet name="Zał nr 2 do Uchwały" sheetId="12" r:id="rId2"/>
  </sheets>
  <definedNames>
    <definedName name="_xlnm.Print_Area" localSheetId="0">'Zał nr 1 do uchwały'!$A$1:$W$57</definedName>
  </definedNames>
  <calcPr calcId="145621"/>
</workbook>
</file>

<file path=xl/calcChain.xml><?xml version="1.0" encoding="utf-8"?>
<calcChain xmlns="http://schemas.openxmlformats.org/spreadsheetml/2006/main">
  <c r="G54" i="13" l="1"/>
  <c r="F54" i="13"/>
  <c r="E54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4" i="13"/>
  <c r="W13" i="13"/>
  <c r="W12" i="13"/>
  <c r="W11" i="13"/>
  <c r="W10" i="13"/>
  <c r="W9" i="13"/>
  <c r="W8" i="13"/>
  <c r="W7" i="13"/>
  <c r="W6" i="13"/>
  <c r="W5" i="13"/>
  <c r="W4" i="13"/>
  <c r="W3" i="13"/>
  <c r="W54" i="13" l="1"/>
  <c r="G23" i="12"/>
  <c r="F23" i="12"/>
  <c r="E23" i="12"/>
  <c r="W22" i="12"/>
  <c r="W21" i="12"/>
  <c r="W20" i="12"/>
  <c r="W19" i="12"/>
  <c r="W18" i="12"/>
  <c r="W17" i="12"/>
  <c r="W16" i="12"/>
  <c r="W14" i="12"/>
  <c r="W13" i="12"/>
  <c r="W12" i="12"/>
  <c r="W11" i="12"/>
  <c r="W10" i="12"/>
  <c r="W9" i="12"/>
  <c r="W8" i="12"/>
  <c r="W7" i="12"/>
  <c r="W6" i="12"/>
  <c r="W5" i="12"/>
  <c r="W4" i="12"/>
  <c r="W3" i="12"/>
  <c r="W23" i="12" l="1"/>
</calcChain>
</file>

<file path=xl/sharedStrings.xml><?xml version="1.0" encoding="utf-8"?>
<sst xmlns="http://schemas.openxmlformats.org/spreadsheetml/2006/main" count="698" uniqueCount="310">
  <si>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</si>
  <si>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</si>
  <si>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</si>
  <si>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</si>
  <si>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</si>
  <si>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</si>
  <si>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Województwo wnioskodawcy</t>
  </si>
  <si>
    <t>Powiat wnioskodawcy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</si>
  <si>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</si>
  <si>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</si>
  <si>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</si>
  <si>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</si>
  <si>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</si>
  <si>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</si>
  <si>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</si>
  <si>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</si>
  <si>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</si>
  <si>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</si>
  <si>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NIP wnioskodawcy</t>
  </si>
  <si>
    <t>Nazwa wnioskodawcy</t>
  </si>
  <si>
    <t>ŚWIĘTOKRZYSKIE</t>
  </si>
  <si>
    <t>RPSW.03.01.00-26-0045/17</t>
  </si>
  <si>
    <t>Wdrożenie OZE krokiem do poprawy stanu środowiska i warunków funkcjonowania świętokrzyskiej grupy przedsiębiorstw</t>
  </si>
  <si>
    <t>staszowski</t>
  </si>
  <si>
    <t>Staszów</t>
  </si>
  <si>
    <t>28-200</t>
  </si>
  <si>
    <t>Tadeusza Kościuszki</t>
  </si>
  <si>
    <t>GMC NIERUCHOMOŚCI "GMC" SPÓŁKA Z OGRANICZONĄ ODPOWIEDZIALNOŚCIĄ SPÓŁKA KOMANDYTOWA</t>
  </si>
  <si>
    <t>starachowicki</t>
  </si>
  <si>
    <t>Starachowice</t>
  </si>
  <si>
    <t>27-200</t>
  </si>
  <si>
    <t>nd</t>
  </si>
  <si>
    <t>RPSW.03.01.00-26-0049/17</t>
  </si>
  <si>
    <t>Budowa elektrowni fotowoltaicznej o mocy do 1 MW celem zapewnienia niezależności energetycznej w Zakładzie Tworzyw Sztucznych i Wyrobów Różnych "HEKO"</t>
  </si>
  <si>
    <t>konecki</t>
  </si>
  <si>
    <t>Fałków</t>
  </si>
  <si>
    <t>Czermno</t>
  </si>
  <si>
    <t>26-260</t>
  </si>
  <si>
    <t>Osnowa</t>
  </si>
  <si>
    <t>HENRYK KONIECZNY ZAKŁAD TWORZYW SZTUCZNYCH I WYROBÓW RÓŻNYCH "HEKO"</t>
  </si>
  <si>
    <t>sandomierski</t>
  </si>
  <si>
    <t>jędrzejowski</t>
  </si>
  <si>
    <t>RPSW.03.01.00-26-0071/17</t>
  </si>
  <si>
    <t>Budowa elektrowni fotowoltaicznej - urządzeń infrastruktury technicznej o maksymalnej mocy produkowanej energii elektrycznej do 1 MW wraz z infrastrukturą towarzyszącą realizowanego na działce o nr ewid. 91 obręb 0011 Micigózd w miejscowości Micigózd, gmina Piekoszów</t>
  </si>
  <si>
    <t>kielecki</t>
  </si>
  <si>
    <t>Strawczyn</t>
  </si>
  <si>
    <t>Strawczynek</t>
  </si>
  <si>
    <t>26-067</t>
  </si>
  <si>
    <t>Turystyczna</t>
  </si>
  <si>
    <t>SOVARETO SPÓŁKA Z OGRANICZONĄ ODPOWIEDZIALNOŚCIĄ</t>
  </si>
  <si>
    <t>RPSW.03.01.00-26-0077/17</t>
  </si>
  <si>
    <t>Budowa Elektrowni Fotowoltaicznej Toporów o mocy do 0,75 MW wraz z infrastrukturą techniczną</t>
  </si>
  <si>
    <t>MAŁOPOLSKIE</t>
  </si>
  <si>
    <t>krakowski</t>
  </si>
  <si>
    <t>Mogilany</t>
  </si>
  <si>
    <t>Libertów</t>
  </si>
  <si>
    <t>30-444</t>
  </si>
  <si>
    <t>Wesoła</t>
  </si>
  <si>
    <t>OSIEKA STANISŁAW</t>
  </si>
  <si>
    <t>RPSW.03.01.00-26-0072/17</t>
  </si>
  <si>
    <t>Montaż Odnawialnych Źródeł Energii (paneli fotowoltaicznych, powietrznych pomp ciepła) w ZOZ w Końskich</t>
  </si>
  <si>
    <t>Końskie</t>
  </si>
  <si>
    <t>26-200</t>
  </si>
  <si>
    <t>Gimnazjalna</t>
  </si>
  <si>
    <t>ZESPÓŁ OPIEKI ZDROWOTNEJ W KOŃSKICH</t>
  </si>
  <si>
    <t>41 B</t>
  </si>
  <si>
    <t>RPSW.03.01.00-26-0063/17</t>
  </si>
  <si>
    <t>Zakup i montaż instalacji fotowoltaicznej o mocy do 0,998 MW umożliwiającej produkcję energii elektrycznej dla K.W. Morawica S.A.</t>
  </si>
  <si>
    <t>Morawica</t>
  </si>
  <si>
    <t>26-026</t>
  </si>
  <si>
    <t>Górnicza</t>
  </si>
  <si>
    <t>KOPALNIA WAPIENIA "MORAWICA" SPÓŁKA AKCYJNA</t>
  </si>
  <si>
    <t>RPSW.03.01.00-26-0087/17</t>
  </si>
  <si>
    <t>Budowa instalacji fotowoltaicznej o mocy 999,18 kW w Końskich</t>
  </si>
  <si>
    <t>Zielona</t>
  </si>
  <si>
    <t>OKRĘGOWA SPÓLDZIELNIA MLECZARSKA W KOŃSKICH</t>
  </si>
  <si>
    <t>RPSW.03.01.00-26-0046/17</t>
  </si>
  <si>
    <t>Budowa źródeł Zielonej Energii w Specjalnej Strefie Ekonomicznej „STARACHOWICE” i Sandomierzu</t>
  </si>
  <si>
    <t>Główna</t>
  </si>
  <si>
    <t>PROMET S.A.</t>
  </si>
  <si>
    <t>RPSW.03.01.00-26-0056/17</t>
  </si>
  <si>
    <t>Rozwój przedsiębiorstw, tworzących projekt partnerski, dzięki budowie mikroinstalacji fotowoltaicznych.</t>
  </si>
  <si>
    <t>Dwikozy</t>
  </si>
  <si>
    <t>27-620</t>
  </si>
  <si>
    <t>Rzeczna</t>
  </si>
  <si>
    <t>P.P.H.U. LEPSZA ENERGIA MARCIN OLSZEWSKI</t>
  </si>
  <si>
    <t>RPSW.03.01.00-26-0082/17</t>
  </si>
  <si>
    <t xml:space="preserve">Budowa farmy fotowoltaicznej przez przedsiębiorstwo Elektrownia Słoneczna Tuczępy 2 w miejscowości Dobrów. </t>
  </si>
  <si>
    <t>Piekoszów</t>
  </si>
  <si>
    <t>Szczukowskie Górki</t>
  </si>
  <si>
    <t>26-065</t>
  </si>
  <si>
    <t>ELEKTROWNIA SŁONECZNA TUCZĘPY 2 SPÓŁKA Z OGRANICZONĄ ODPOWIEDZIALNOŚCIĄ</t>
  </si>
  <si>
    <t>RPSW.03.01.00-26-0081/17</t>
  </si>
  <si>
    <t>Budowa farmy fotowoltaicznej przez przedsiębiorstwo Elektrownia Słoneczna Tuczępy 1 Sp. z o.o. w miejscowości
Dobrów</t>
  </si>
  <si>
    <t>ELEKTROWNIA SŁONECZNA TUCZĘPY 1 SPÓŁKA Z OGRANICZONĄ ODPOWIEDZIALNOŚCIĄ</t>
  </si>
  <si>
    <t>RPSW.03.01.00-26-0055/17</t>
  </si>
  <si>
    <t>Rozpoczęcie działalności w branży OZE Przedsiębiorstwa Wdrożeniowego AGRANA Robert Mierzyński, dzięki uruchomieniu farmy fotowoltaicznej Smugi o mocy 0,999 MW oraz dwóch mikroinstalacji pv o mocy 40 kW każda, na budynkach w siedzibie firmy w Sadłowicach.</t>
  </si>
  <si>
    <t>opatowski</t>
  </si>
  <si>
    <t>Wojciechowice</t>
  </si>
  <si>
    <t>Sadłowice</t>
  </si>
  <si>
    <t>27-532</t>
  </si>
  <si>
    <t>ROBERT MIERZYŃSKI AGRANA PRZEDSIĘBIORSTWO WDROŻENIOWE</t>
  </si>
  <si>
    <t>RPSW.03.01.00-26-0057/17</t>
  </si>
  <si>
    <t>Rozwój firmy ZPH KILIAN Jan Kiliański, dzięki uruchomieniu innowacyjnej elektrowni fotowoltaicznej w Grzybowie oraz mikroinstalacji pv w siedzibie firmy w Gałkowicach.</t>
  </si>
  <si>
    <t>Kolonia Gałkowice</t>
  </si>
  <si>
    <t>41A</t>
  </si>
  <si>
    <t>JAN KILIAŃSKI ZAKŁAD PRODUKCYJNO HANDLOWY "KILIAN"</t>
  </si>
  <si>
    <t>RPSW.03.01.00-26-0079/17</t>
  </si>
  <si>
    <t>„Budowa instalacji fotowoltaicznych na obiektach użyteczności publicznej Powiatu Staszowskiego i Gminy Połaniec”</t>
  </si>
  <si>
    <t>Józefa Piłsudskiego</t>
  </si>
  <si>
    <t>POWIAT STASZOWSKI</t>
  </si>
  <si>
    <t>pińczowski</t>
  </si>
  <si>
    <t>RPSW.03.01.00-26-0058/17</t>
  </si>
  <si>
    <t>Budowa instalacji fotowoltaicznej w Potoku o mocy do 502 kW wraz z infrastrukturą techniczną</t>
  </si>
  <si>
    <t>Szydłów</t>
  </si>
  <si>
    <t>Grabki Duże</t>
  </si>
  <si>
    <t>28-225</t>
  </si>
  <si>
    <t>EKOPLON SPÓŁKA Z OGRANICZONĄ ODPOWIEDZIALNOŚCIĄ SPÓŁKA KOMANDYTOWA</t>
  </si>
  <si>
    <t>RPSW.03.01.00-26-0076/17</t>
  </si>
  <si>
    <t>„Budowa mikroinstalacji fotowoltaicznych dla obiektów użyteczności publicznej na terenie Gmin Działoszyce, Michałów i Złota”</t>
  </si>
  <si>
    <t>Złota</t>
  </si>
  <si>
    <t>28-425</t>
  </si>
  <si>
    <t>Sienkiewicza</t>
  </si>
  <si>
    <t>GMINA ZŁOTA</t>
  </si>
  <si>
    <t>RPSW.03.01.00-26-0060/17</t>
  </si>
  <si>
    <t>„Budowa farmy fotowoltaicznej o mocy do 1 MW w Mokrej”</t>
  </si>
  <si>
    <t>Masłów</t>
  </si>
  <si>
    <t>Wiśniówka</t>
  </si>
  <si>
    <t>26-050</t>
  </si>
  <si>
    <t>FOTOZE SPÓŁKA AKCYJNA</t>
  </si>
  <si>
    <t>RPSW.03.01.00-26-0085/17</t>
  </si>
  <si>
    <t>Instalacje fotowoltaiczne Antoniów i Brzegi</t>
  </si>
  <si>
    <t>Górno</t>
  </si>
  <si>
    <t>Cedzyna</t>
  </si>
  <si>
    <t>25-900</t>
  </si>
  <si>
    <t>ANT ENERGY SPÓŁKA Z OGRANICZONĄ ODPOWIEDZIALNOŚCIĄ</t>
  </si>
  <si>
    <t>RPSW.03.01.00-26-0067/17</t>
  </si>
  <si>
    <t>Wykorzystanie odnawialnych źródeł energii poprzez instalację paneli fotowoltaicznych – Przedsiębiorstwo Gospodarki Komunalnej w Końskich Spółka z o.o.</t>
  </si>
  <si>
    <t>Łazienna</t>
  </si>
  <si>
    <t>PRZEDSIĘBIORSTWO GOSPODARKI KOMUNALNEJ W KOŃSKICH SP. Z O. O.</t>
  </si>
  <si>
    <t>RPSW.03.01.00-26-0090/17</t>
  </si>
  <si>
    <t>Wzrost wykorzystania odnawialnych źródeł energii poprzez budowę instalacji fotowoltaicznych na budynkach Przedsiębiorstwa Wielobranżowego Paweł Szostak zlokalizowanych w Gminie Jędrzejów</t>
  </si>
  <si>
    <t>Jędrzejów</t>
  </si>
  <si>
    <t>Książe-Skroniów</t>
  </si>
  <si>
    <t>28-300</t>
  </si>
  <si>
    <t>PRZEDSIĘBIORSTWO WIELOBRANŻOWE PAWEŁ SZOSTAK</t>
  </si>
  <si>
    <t/>
  </si>
  <si>
    <t>Lp.</t>
  </si>
  <si>
    <t>SUMA</t>
  </si>
  <si>
    <t>Wynik oceny</t>
  </si>
  <si>
    <t>Proponowana kwota dofinansowania</t>
  </si>
  <si>
    <t>1ex aequo</t>
  </si>
  <si>
    <t>5 ex aequo</t>
  </si>
  <si>
    <t>15 ex aequo</t>
  </si>
  <si>
    <t>18 ex aequo</t>
  </si>
  <si>
    <t>RPSW.03.01.00-26-0052/17</t>
  </si>
  <si>
    <t>SUNNY FARM SPÓŁKA Z OGRANICZONĄ ODPOWIEDZIALNOSCIĄ SPÓŁKA KOMANDYTOWA</t>
  </si>
  <si>
    <t>" Budowa instalacji fotowoltaicznej naziemnej o mocy 999,68 kW w miejscowości Kopaniny, województwo świętokrzyskie"</t>
  </si>
  <si>
    <t>Kopaniny</t>
  </si>
  <si>
    <t>8J</t>
  </si>
  <si>
    <t>RPSW.03.01.00-26-0051/17</t>
  </si>
  <si>
    <t>ENERGIA SŁOŃCA FUHP MIECZYSŁAW GAJOS</t>
  </si>
  <si>
    <t>Budowa Elektrowni Fotowoltaicznej o łącznej mocy 506 kWp</t>
  </si>
  <si>
    <t>Sędziszów</t>
  </si>
  <si>
    <t>Sosnowiec</t>
  </si>
  <si>
    <t>28-340</t>
  </si>
  <si>
    <t>9a</t>
  </si>
  <si>
    <t>RPSW.03.01.00-26-0086/17</t>
  </si>
  <si>
    <t>EKOLOGICZNY ZWIĄZEK GMIN DORZECZA KOPRZYWIANKI</t>
  </si>
  <si>
    <t>Budowa instalacji fotowoltaicznych na terenie gmin członkowskich EZGDK Baćkowice, Bogoria, Łoniów, Samborzec</t>
  </si>
  <si>
    <t>Baćkowice</t>
  </si>
  <si>
    <t>27-552</t>
  </si>
  <si>
    <t>RPSW.03.01.00-26-0064/17</t>
  </si>
  <si>
    <t>GMINA OŻARÓW</t>
  </si>
  <si>
    <t>Wytwarzanie i dystrybucja energii ze źródeł odnawialnych w gminach Ożarów i Pawłów na obiektach użyteczności publicznej</t>
  </si>
  <si>
    <t>Ożarów</t>
  </si>
  <si>
    <t>27-530</t>
  </si>
  <si>
    <t>Stodolna</t>
  </si>
  <si>
    <t>RPSW.03.01.00-26-0083/17</t>
  </si>
  <si>
    <t>GMINA DALESZYCE</t>
  </si>
  <si>
    <t xml:space="preserve">"Eko Daleszyce – Budowa instalacji fotowoltaicznych na obiektach użyteczności publicznej w Gminie Daleszyce." </t>
  </si>
  <si>
    <t>Daleszyce</t>
  </si>
  <si>
    <t>26-021</t>
  </si>
  <si>
    <t>pl. Staszica</t>
  </si>
  <si>
    <t>RPSW.03.01.00-26-0043/17</t>
  </si>
  <si>
    <t>SOLARFIN SPÓŁKA Z OGRANICZONĄ ODPOWIEDZIALNOŚCIĄ SPÓŁKA KOMANDYTOWA</t>
  </si>
  <si>
    <t>Farma fotowoltaiczna Niedziałki</t>
  </si>
  <si>
    <t>Rytwiany</t>
  </si>
  <si>
    <t>Niedziałki</t>
  </si>
  <si>
    <t>28-230</t>
  </si>
  <si>
    <t>Odzucony na etapie oceny merytorycznej z kryteriów dopuszczających</t>
  </si>
  <si>
    <t>RPSW.03.01.00-26-0047/17</t>
  </si>
  <si>
    <t>"VITA" CENTRUM ZDROWIA ELŻBIETA CHAJA</t>
  </si>
  <si>
    <t>Montaż instalacji fotowoltaicznej o mocy co najmniej 500 kW w przedsiębiorstwach z terenu woj. świętokrzyskiego, w ramach realizacji projektu partnerskiego</t>
  </si>
  <si>
    <t>Władysława Borkowskiego</t>
  </si>
  <si>
    <t>RPSW.03.01.00-26-0048/17</t>
  </si>
  <si>
    <t>HURTOWNIA ELEKTRONICZNA „LIDER” BOGDAN MACIĄG SP. J.</t>
  </si>
  <si>
    <t>PARTNERSKA INICJATYWA ŚWIĘTOKRZYSKICH PRZEDSIĘBIORSTW NA RZECZ OCHRONY ŚRODOWISKA POPRZEZ BUDOWĘ SYSTEMÓW FOTOWOLTAICZNYCH</t>
  </si>
  <si>
    <t>Powstania Styczniowego</t>
  </si>
  <si>
    <t>RPSW.03.01.00-26-0050/17</t>
  </si>
  <si>
    <t>ZAKŁAD USŁUG WODNO-MELIORACYJNYCH I REKULTYWACJI SPÓŁKA JAWNA MIECZYSŁAW SIEMASZEK, ANTONI GANCARZ</t>
  </si>
  <si>
    <t>Budowa farmy fotowoltaicznej o mocy do 0,6 MW w firmie ZUWMiR</t>
  </si>
  <si>
    <t>Sandomierz</t>
  </si>
  <si>
    <t>27-600</t>
  </si>
  <si>
    <t>Portowa</t>
  </si>
  <si>
    <t>RPSW.03.01.00-26-0053/17</t>
  </si>
  <si>
    <t>DK GREEN SPÓŁKA Z OGRANICZONA ODPOWIEDZIALNOŚCIĄ</t>
  </si>
  <si>
    <t>"Budowa farmy fotowoltaicznej o mocy do 2 MW wraz ze stacją transformatorową, liniami kablowymi, konwerterami i falownikami".</t>
  </si>
  <si>
    <t>Stąporków</t>
  </si>
  <si>
    <t>Świerczów Mały</t>
  </si>
  <si>
    <t>26-220</t>
  </si>
  <si>
    <t>RPSW.03.01.00-26-0054/17</t>
  </si>
  <si>
    <t>PIOMAR KOŃSKIE SPÓŁKA Z OGRANICZONĄ ODPOWIEDZIALNOSCIĄ SPÓŁKA KOMANDYTOWA</t>
  </si>
  <si>
    <t>„Wzrost wykorzystania odnawialnych źródeł energii na terenie województwa świętokrzyskiego  poprzez budowę instalacji fotowoltaicznej o mocy 500,8 kW przez  firmę PIOMAR KOŃSKIE Sp. z o.o.  Spółka Komandytowa”</t>
  </si>
  <si>
    <t>Zachodnia</t>
  </si>
  <si>
    <t>RPSW.03.01.00-26-0059/17</t>
  </si>
  <si>
    <t>PV SZEMBORY SPÓŁKA Z OGRANICZONĄ ODPOWIEDZIALNOŚCIĄ</t>
  </si>
  <si>
    <t>Budowa instalacji fotowoltaicznej o mocy 616,84 kW wraz z niezbędną infrastrukturą towarzyszącą</t>
  </si>
  <si>
    <t>MAZOWIECKIE</t>
  </si>
  <si>
    <t>Warszawa</t>
  </si>
  <si>
    <t>00-831</t>
  </si>
  <si>
    <t>Twarda</t>
  </si>
  <si>
    <t>RPSW.03.01.00-26-0065/17</t>
  </si>
  <si>
    <t>ZYCHOWICZ PRZETWÓRSTWO MIĘSA SP Z O. O.</t>
  </si>
  <si>
    <t xml:space="preserve">Wykorzystanie odnawialnych źródeł energii poprzez instalację paneli fotowoltaicznych – 
ZYCHOWICZ PRZETWÓRSTWO MIĘSA SP. Z O. O. 
</t>
  </si>
  <si>
    <t>Kościelna</t>
  </si>
  <si>
    <t>RPSW.03.01.00-26-0068/17</t>
  </si>
  <si>
    <t>ZMK SAS SPÓŁKA Z OGRANICZONĄ ODPOWIEDZIALNOŚCIĄ</t>
  </si>
  <si>
    <t>Wykorzystanie odnawialnych źródeł energii poprzez instalację paneli fotowoltaicznych – ZMK SAS Sp. z o. o.</t>
  </si>
  <si>
    <t>buski</t>
  </si>
  <si>
    <t>Busko-Zdrój</t>
  </si>
  <si>
    <t>Owczary</t>
  </si>
  <si>
    <t>28-100</t>
  </si>
  <si>
    <t>Przemysłowa</t>
  </si>
  <si>
    <t>RPSW.03.01.00-26-0073/17</t>
  </si>
  <si>
    <t>SKOREK ENERGIA SP. Z O. O.</t>
  </si>
  <si>
    <t>Skorek Energia Sp. z o.o., budowa elektrowni fotowoltaicznej w miejscowości Piotrowice.</t>
  </si>
  <si>
    <t>RPSW.03.01.00-26-0075/17</t>
  </si>
  <si>
    <t>NIKAM SPÓŁKA Z OGRANICZONĄ ODPOWIEDZIALNOŚCIĄ</t>
  </si>
  <si>
    <t>Instalacje fotowoltaiczne Damiany</t>
  </si>
  <si>
    <t>włoszczowski</t>
  </si>
  <si>
    <t>Moskorzew</t>
  </si>
  <si>
    <t>Damiany</t>
  </si>
  <si>
    <t>29-130</t>
  </si>
  <si>
    <t>RPSW.03.01.00-26-0078/17</t>
  </si>
  <si>
    <t>POLSKA ENERGIA SOLARNA SPÓŁKA Z OGRANICZONĄ ODPOWIEDZIALNOŚCIĄ</t>
  </si>
  <si>
    <t>Budowa instalacji fotowoltaicznej o mocy 800 kW w miejscowości Dalekie</t>
  </si>
  <si>
    <t>ŚLĄSKIE</t>
  </si>
  <si>
    <t>Ruda Śląska</t>
  </si>
  <si>
    <t>41-706</t>
  </si>
  <si>
    <t>Rolnicza</t>
  </si>
  <si>
    <t>5a</t>
  </si>
  <si>
    <t>RPSW.03.01.00-26-0080/17</t>
  </si>
  <si>
    <t>ELEKTROWNIA SŁONECZNA LESICA SPÓŁKA Z OGRANICZONĄ ODPOWIEDZIALNOSCIĄ</t>
  </si>
  <si>
    <t>Budowa farmy fotowoltaicznej przez przedsiębiorstwo Elektrownia Słoneczna Lesica Sp. z o.o. w miejscowości Lesica</t>
  </si>
  <si>
    <t>RPSW.03.01.00-26-0084/17</t>
  </si>
  <si>
    <t>PV SARNÓWEK DUŻY SPÓŁKA Z OGRANICZONĄ ODPOWIEDZIALNOŚCIĄ</t>
  </si>
  <si>
    <t>Instalacja fotowoltaiczna - Sarnówek Duży</t>
  </si>
  <si>
    <t>Kielce</t>
  </si>
  <si>
    <t>25-311</t>
  </si>
  <si>
    <t>Świętego Leonarda</t>
  </si>
  <si>
    <t>RPSW.03.01.00-26-0088/17</t>
  </si>
  <si>
    <t>"WOD - GAZ" ZAKŁAD ROBÓT INŻYNIERYJNO-TRANSPORTOWYCH CZESŁAW SZTUK</t>
  </si>
  <si>
    <t>Budowa elektrowni słonecznej w ramach działania Klastra Energii Zielona Energia w Powiecie Buskim</t>
  </si>
  <si>
    <t>Solec-Zdrój</t>
  </si>
  <si>
    <t>28-131</t>
  </si>
  <si>
    <t>1 Maja</t>
  </si>
  <si>
    <t>1G</t>
  </si>
  <si>
    <t>RPSW.03.01.00-26-0091/17</t>
  </si>
  <si>
    <t>PV KOMORNIKI KLUCZEWSKO SPÓŁKA Z OGRANICZONĄ ODPOWIEDZIALNOŚCIĄ</t>
  </si>
  <si>
    <t>Instalacja fotowoltaiczna - Komorniki</t>
  </si>
  <si>
    <t>25-507</t>
  </si>
  <si>
    <t>Henryka Sienkiewicza</t>
  </si>
  <si>
    <t>RPSW.03.01.00-26-0092/17</t>
  </si>
  <si>
    <t>PV ZIELONA ENERGIA SPÓŁKA Z OGRANICZONĄ ODPOWIEDZIALNOŚCIĄ</t>
  </si>
  <si>
    <t>Instalacje fotowoltaiczne - Książnice i Rykoszyn</t>
  </si>
  <si>
    <t>RPSW.03.01.00-26-0044/17</t>
  </si>
  <si>
    <t xml:space="preserve">ZAKŁAD PRZETWÓRSTWA OWOCÓW I WARZYW "POLKON" SPÓŁKA Z OGRANICZONĄ ODPOWIEDZIALNOŚCIĄ </t>
  </si>
  <si>
    <t>BUDOWA INSTALACJI OZE W GRUPIE PARTNERSKIEJ ENVO-POLKON-TARKOR</t>
  </si>
  <si>
    <t>Odrzucenie wniosku ze względu na negatywną ocenę formalną</t>
  </si>
  <si>
    <t>RPSW.03.01.00-26-0061/17</t>
  </si>
  <si>
    <t xml:space="preserve">BIOELEKTROWNIE ŚWIĘTOKRZYSKIE MK SPÓŁKA Z OGRANICZONA ODPOWIEDZIALNOŚCIĄ </t>
  </si>
  <si>
    <t xml:space="preserve">„Budowa biogazowej bioelektrowni rolniczej o mocy elektrycznej 1 MW w Trzemosznej gmina Końskie, opartej o technologię jednoetapowego wygazowania w formule mezofilowej” </t>
  </si>
  <si>
    <t>RPSW.03.01.00-26-0062/17</t>
  </si>
  <si>
    <t xml:space="preserve">"NATUR-VIT" MAREK PŁACHTA </t>
  </si>
  <si>
    <t>Rozwój przedsiębiorstw poprzez realizację inwestycji w instalacje fotowoltaiczne - projekt partnerski.</t>
  </si>
  <si>
    <t>RPSW.03.01.00-26-0066/17</t>
  </si>
  <si>
    <t xml:space="preserve">PRZEDSIĘBIORSTWO WODOCIĄGÓW I KANALIZACJI SPÓŁKA Z OGRANICZONĄ ODPOWIEDZIALNOŚCIĄ </t>
  </si>
  <si>
    <t xml:space="preserve">Wykorzystanie odnawialnych źródeł energii poprzez instalację paneli fotowoltaicznych – Przedsiębiorstwo Wodociągów i Kanalizacji Spółka z o.o.
</t>
  </si>
  <si>
    <t>RPSW.03.01.00-26-0069/17</t>
  </si>
  <si>
    <t xml:space="preserve">FIRMA HANDLOWOPRODUKCYJNA IREK IRENEUSZ FIEDZIUK </t>
  </si>
  <si>
    <t>Budowa kompletnych farm fotowoltaicznych o mocy 2 x 250,48 kW wraz z niezbędną infrastrukturą przyłączeniową do sieci dystrybucyjnej – projekt i wykonanie</t>
  </si>
  <si>
    <t>RPSW.03.01.00-26-0070/17</t>
  </si>
  <si>
    <t xml:space="preserve">JAROSŁAW PRZYSUCHA PPC POMPY </t>
  </si>
  <si>
    <t xml:space="preserve">Budowa farmy fotowoltaicznej przez przedsiębiorstwo Jarosław Przysucha PPC Pompy w miejscowości Drzenkowice. </t>
  </si>
  <si>
    <t>RPSW.03.01.00-26-0074/17</t>
  </si>
  <si>
    <t>P.P.H.U. "PUBLIMA" SPÓŁKA JAWNA LICHOTA &amp; LICHOTA</t>
  </si>
  <si>
    <t>Wytwarzanie energii elektrycznej z OZE na własne potrzeby ostrowieckich przedsiębiorstw</t>
  </si>
  <si>
    <t>RPSW.03.01.00-26-0089/17</t>
  </si>
  <si>
    <t xml:space="preserve">PRZEDSIĘBIORSTWO USŁUGOWO TRANSPORTOWO HANDLOWE "TRANSPOL" ALEKSY ZIEJA </t>
  </si>
  <si>
    <t xml:space="preserve">Wdrożenie produkcji biopaliw przez Przedsiębiorstwo Usługowo Transportowo Handlowe "TRANSPOL" ALEKSY ZIEJA
</t>
  </si>
  <si>
    <t>RPSW.03.01.00-26-0093/17</t>
  </si>
  <si>
    <t xml:space="preserve">TNP SPÓŁKA Z OGRANICZONĄ ODPOWIEDZIALNOŚCIĄ </t>
  </si>
  <si>
    <t>Budowa farmy fotowoltaicznej o maksymalnej mocy do 1,5 MW na działkach nr 216/1, 216/2, 216/3 w raz z infrastrukturą towarzyszącą na terenie gminy Łoniów</t>
  </si>
  <si>
    <t>Odrzucony na etapie oceny merytorycznej z kryteriów dopuszczających</t>
  </si>
  <si>
    <t>Wycofany przez Beneficjenta</t>
  </si>
  <si>
    <t xml:space="preserve">MARSZAŁEK WOJEWÓDZTWA ŚWIĘTOKRZYSKIEGO
</t>
  </si>
  <si>
    <t>ADAM JARUBAS</t>
  </si>
  <si>
    <t>Załącznik nr 1 do Uchwały nr  4029/18  z dn. 27.06.2018r. Zarządu Województwa Świętokrzyskiego  Lista projektów ocenionych  w ramach jednoetapowego konkursu zamkniętego nr RPSW.03.01.00-IZ.00-26-132/17 Działanie 3.1 Wytwarzanie i dystrybucja energii pochodzącej ze źródeł odnawialnych  RPOWŚ  na lata 2014 – 2020</t>
  </si>
  <si>
    <t>Załącznik nr 2 do Uchwały nr   4029/18 z dn.  27.06.2018r. Zarządu Województwa Świętokrzyskiego z dnia Lista podstawowa projektów  w ramach jednoetapowego konkursu zamkniętego nr RPSW.03.01.00-IZ.00-26-132/17 Działanie 3.1 Wytwarzanie i dystrybucja energii pochodzącej ze źródeł odnawialnych - projekty parasolowe RPOWŚ  na lata 2014 –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</si>
</sst>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dd\ mmm\ yyyy"/>
    <numFmt numFmtId="165" formatCode="#,##0.00\ [$zł-415];\-#,##0.00\ [$zł-415]"/>
    <numFmt numFmtId="166" formatCode="#,##0.00&quot; &quot;;&quot;-&quot;#,##0.00&quot; &quot;"/>
  </numFmts>
  <fonts count="9" x14ac:knownFonts="1">
    <font>
      <sz val="11"/>
      <name val="Arial"/>
      <family val="1"/>
    </font>
    <font>
      <sz val="11"/>
      <name val="Arial"/>
      <family val="1"/>
    </font>
    <font>
      <sz val="11"/>
      <color rgb="FF000000"/>
      <name val="Arial"/>
      <family val="2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b/>
      <sz val="11"/>
      <name val="Cambria"/>
      <family val="1"/>
      <charset val="238"/>
    </font>
    <font>
      <sz val="12"/>
      <name val="Cambria"/>
      <family val="1"/>
      <charset val="238"/>
    </font>
    <font>
      <sz val="12"/>
      <color rgb="FF000000"/>
      <name val="Cambria"/>
      <family val="1"/>
      <charset val="238"/>
    </font>
    <font>
      <sz val="12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FF0000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Border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Border="1"/>
    <xf numFmtId="0" fontId="5" fillId="0" borderId="1" xfId="0" applyFont="1" applyBorder="1" applyAlignment="1">
      <alignment horizontal="right"/>
    </xf>
    <xf numFmtId="165" fontId="5" fillId="0" borderId="1" xfId="0" applyNumberFormat="1" applyFont="1" applyBorder="1"/>
    <xf numFmtId="10" fontId="3" fillId="0" borderId="0" xfId="0" applyNumberFormat="1" applyFont="1"/>
    <xf numFmtId="165" fontId="4" fillId="0" borderId="1" xfId="0" applyNumberFormat="1" applyFont="1" applyBorder="1"/>
    <xf numFmtId="0" fontId="3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left" vertical="center" wrapText="1"/>
    </xf>
    <xf numFmtId="165" fontId="6" fillId="0" borderId="4" xfId="1" applyNumberFormat="1" applyFont="1" applyFill="1" applyBorder="1" applyAlignment="1">
      <alignment horizontal="center" vertical="center"/>
    </xf>
    <xf numFmtId="10" fontId="6" fillId="0" borderId="4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0" fontId="7" fillId="0" borderId="1" xfId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3" fontId="7" fillId="0" borderId="1" xfId="3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43" fontId="6" fillId="0" borderId="1" xfId="3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6" xfId="0" applyFont="1" applyBorder="1"/>
    <xf numFmtId="0" fontId="7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wrapText="1"/>
    </xf>
    <xf numFmtId="0" fontId="5" fillId="0" borderId="6" xfId="0" applyFont="1" applyBorder="1" applyAlignment="1">
      <alignment horizontal="right"/>
    </xf>
    <xf numFmtId="43" fontId="8" fillId="0" borderId="3" xfId="3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5" fillId="0" borderId="8" xfId="0" applyNumberFormat="1" applyFont="1" applyBorder="1"/>
    <xf numFmtId="165" fontId="5" fillId="0" borderId="9" xfId="0" applyNumberFormat="1" applyFont="1" applyBorder="1"/>
    <xf numFmtId="165" fontId="5" fillId="0" borderId="10" xfId="0" applyNumberFormat="1" applyFont="1" applyBorder="1"/>
    <xf numFmtId="4" fontId="3" fillId="0" borderId="3" xfId="0" applyNumberFormat="1" applyFont="1" applyFill="1" applyBorder="1"/>
    <xf numFmtId="165" fontId="5" fillId="0" borderId="7" xfId="0" applyNumberFormat="1" applyFont="1" applyBorder="1"/>
    <xf numFmtId="0" fontId="6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left" vertical="center" wrapText="1"/>
    </xf>
    <xf numFmtId="165" fontId="6" fillId="0" borderId="11" xfId="1" applyNumberFormat="1" applyFont="1" applyFill="1" applyBorder="1" applyAlignment="1">
      <alignment horizontal="center" vertical="center"/>
    </xf>
    <xf numFmtId="10" fontId="6" fillId="0" borderId="11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4">
    <cellStyle name="Dziesiętny" xfId="3" builtinId="3"/>
    <cellStyle name="Normal" xfId="1"/>
    <cellStyle name="Normalny" xfId="0" builtinId="0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view="pageBreakPreview" zoomScale="60" zoomScaleNormal="100" workbookViewId="0">
      <selection sqref="A1:L1"/>
    </sheetView>
  </sheetViews>
  <sheetFormatPr defaultColWidth="8.625" defaultRowHeight="74.099999999999994" customHeight="1" x14ac:dyDescent="0.2"/>
  <cols>
    <col min="1" max="1" width="5.5" style="1" customWidth="1"/>
    <col min="2" max="2" width="15.375" style="1" customWidth="1"/>
    <col min="3" max="3" width="26.25" style="1" customWidth="1"/>
    <col min="4" max="4" width="48.25" style="1" customWidth="1"/>
    <col min="5" max="5" width="17.625" style="1" customWidth="1"/>
    <col min="6" max="6" width="16.875" style="1" customWidth="1"/>
    <col min="7" max="7" width="17" style="1" customWidth="1"/>
    <col min="8" max="8" width="10" style="20" hidden="1" customWidth="1"/>
    <col min="9" max="9" width="33.875" style="1" hidden="1" customWidth="1"/>
    <col min="10" max="11" width="24.875" style="1" hidden="1" customWidth="1"/>
    <col min="12" max="12" width="32" style="1" hidden="1" customWidth="1"/>
    <col min="13" max="13" width="10" style="1" hidden="1" customWidth="1"/>
    <col min="14" max="14" width="21.25" style="1" hidden="1" customWidth="1"/>
    <col min="15" max="16" width="10" style="1" hidden="1" customWidth="1"/>
    <col min="17" max="18" width="15.25" style="1" hidden="1" customWidth="1"/>
    <col min="19" max="20" width="15" style="1" hidden="1" customWidth="1"/>
    <col min="21" max="21" width="23" style="1" hidden="1" customWidth="1"/>
    <col min="22" max="22" width="16.375" style="2" customWidth="1"/>
    <col min="23" max="23" width="16.625" style="1" customWidth="1"/>
    <col min="24" max="16384" width="8.625" style="1"/>
  </cols>
  <sheetData>
    <row r="1" spans="1:23" ht="74.099999999999994" customHeight="1" x14ac:dyDescent="0.2">
      <c r="A1" s="59" t="s">
        <v>308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23" ht="74.099999999999994" customHeight="1" x14ac:dyDescent="0.2">
      <c r="A2" s="3" t="s">
        <v>147</v>
      </c>
      <c r="B2" s="3" t="s">
        <v>0</v>
      </c>
      <c r="C2" s="3" t="s">
        <v>19</v>
      </c>
      <c r="D2" s="3" t="s">
        <v>1</v>
      </c>
      <c r="E2" s="3" t="s">
        <v>2</v>
      </c>
      <c r="F2" s="3" t="s">
        <v>3</v>
      </c>
      <c r="G2" s="3" t="s">
        <v>4</v>
      </c>
      <c r="H2" s="4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5" t="s">
        <v>149</v>
      </c>
      <c r="W2" s="3" t="s">
        <v>150</v>
      </c>
    </row>
    <row r="3" spans="1:23" s="14" customFormat="1" ht="63.75" customHeight="1" x14ac:dyDescent="0.2">
      <c r="A3" s="10">
        <v>1</v>
      </c>
      <c r="B3" s="7" t="s">
        <v>92</v>
      </c>
      <c r="C3" s="7" t="s">
        <v>94</v>
      </c>
      <c r="D3" s="7" t="s">
        <v>93</v>
      </c>
      <c r="E3" s="8">
        <v>4436485.1399999997</v>
      </c>
      <c r="F3" s="8">
        <v>2532665.31</v>
      </c>
      <c r="G3" s="8">
        <v>1772865.72</v>
      </c>
      <c r="H3" s="9">
        <v>0.7</v>
      </c>
      <c r="I3" s="10" t="s">
        <v>20</v>
      </c>
      <c r="J3" s="10" t="s">
        <v>44</v>
      </c>
      <c r="K3" s="10" t="s">
        <v>88</v>
      </c>
      <c r="L3" s="10" t="s">
        <v>89</v>
      </c>
      <c r="M3" s="10" t="s">
        <v>90</v>
      </c>
      <c r="N3" s="10"/>
      <c r="O3" s="10">
        <v>1</v>
      </c>
      <c r="P3" s="10"/>
      <c r="Q3" s="10">
        <v>695755787</v>
      </c>
      <c r="R3" s="10" t="s">
        <v>146</v>
      </c>
      <c r="S3" s="11">
        <v>43283</v>
      </c>
      <c r="T3" s="11">
        <v>43830</v>
      </c>
      <c r="U3" s="10">
        <v>9591956509</v>
      </c>
      <c r="V3" s="12">
        <v>74</v>
      </c>
      <c r="W3" s="23">
        <f>G3</f>
        <v>1772865.72</v>
      </c>
    </row>
    <row r="4" spans="1:23" s="14" customFormat="1" ht="63.75" customHeight="1" x14ac:dyDescent="0.2">
      <c r="A4" s="10">
        <v>2</v>
      </c>
      <c r="B4" s="7" t="s">
        <v>86</v>
      </c>
      <c r="C4" s="7" t="s">
        <v>91</v>
      </c>
      <c r="D4" s="7" t="s">
        <v>87</v>
      </c>
      <c r="E4" s="8">
        <v>4635274.28</v>
      </c>
      <c r="F4" s="8">
        <v>2710182.5</v>
      </c>
      <c r="G4" s="8">
        <v>1897127.75</v>
      </c>
      <c r="H4" s="9">
        <v>0.7</v>
      </c>
      <c r="I4" s="10" t="s">
        <v>20</v>
      </c>
      <c r="J4" s="10" t="s">
        <v>44</v>
      </c>
      <c r="K4" s="10" t="s">
        <v>88</v>
      </c>
      <c r="L4" s="10" t="s">
        <v>89</v>
      </c>
      <c r="M4" s="10" t="s">
        <v>90</v>
      </c>
      <c r="N4" s="10"/>
      <c r="O4" s="10">
        <v>1</v>
      </c>
      <c r="P4" s="10"/>
      <c r="Q4" s="10">
        <v>695755787</v>
      </c>
      <c r="R4" s="10" t="s">
        <v>146</v>
      </c>
      <c r="S4" s="11">
        <v>43283</v>
      </c>
      <c r="T4" s="11">
        <v>43830</v>
      </c>
      <c r="U4" s="10">
        <v>9591956515</v>
      </c>
      <c r="V4" s="12">
        <v>74</v>
      </c>
      <c r="W4" s="23">
        <f t="shared" ref="W4:W27" si="0">G4</f>
        <v>1897127.75</v>
      </c>
    </row>
    <row r="5" spans="1:23" s="14" customFormat="1" ht="67.5" customHeight="1" x14ac:dyDescent="0.2">
      <c r="A5" s="10">
        <v>3</v>
      </c>
      <c r="B5" s="7" t="s">
        <v>32</v>
      </c>
      <c r="C5" s="7" t="s">
        <v>39</v>
      </c>
      <c r="D5" s="7" t="s">
        <v>33</v>
      </c>
      <c r="E5" s="8">
        <v>4185835.55</v>
      </c>
      <c r="F5" s="8">
        <v>2625787.63</v>
      </c>
      <c r="G5" s="8">
        <v>1838051.34</v>
      </c>
      <c r="H5" s="9">
        <v>0.7</v>
      </c>
      <c r="I5" s="10" t="s">
        <v>20</v>
      </c>
      <c r="J5" s="10" t="s">
        <v>34</v>
      </c>
      <c r="K5" s="10" t="s">
        <v>35</v>
      </c>
      <c r="L5" s="10" t="s">
        <v>36</v>
      </c>
      <c r="M5" s="10" t="s">
        <v>37</v>
      </c>
      <c r="N5" s="10" t="s">
        <v>38</v>
      </c>
      <c r="O5" s="10">
        <v>61</v>
      </c>
      <c r="P5" s="10"/>
      <c r="Q5" s="10">
        <v>447873000</v>
      </c>
      <c r="R5" s="10" t="s">
        <v>146</v>
      </c>
      <c r="S5" s="11">
        <v>43160</v>
      </c>
      <c r="T5" s="11">
        <v>43769</v>
      </c>
      <c r="U5" s="10">
        <v>7680000266</v>
      </c>
      <c r="V5" s="12">
        <v>72</v>
      </c>
      <c r="W5" s="23">
        <f t="shared" si="0"/>
        <v>1838051.34</v>
      </c>
    </row>
    <row r="6" spans="1:23" s="14" customFormat="1" ht="67.5" customHeight="1" x14ac:dyDescent="0.2">
      <c r="A6" s="10">
        <v>4</v>
      </c>
      <c r="B6" s="7" t="s">
        <v>102</v>
      </c>
      <c r="C6" s="7" t="s">
        <v>106</v>
      </c>
      <c r="D6" s="7" t="s">
        <v>103</v>
      </c>
      <c r="E6" s="8">
        <v>9062640</v>
      </c>
      <c r="F6" s="8">
        <v>5361028.97</v>
      </c>
      <c r="G6" s="8">
        <v>4288823.18</v>
      </c>
      <c r="H6" s="9">
        <v>0.8</v>
      </c>
      <c r="I6" s="10" t="s">
        <v>20</v>
      </c>
      <c r="J6" s="10" t="s">
        <v>40</v>
      </c>
      <c r="K6" s="10" t="s">
        <v>82</v>
      </c>
      <c r="L6" s="10" t="s">
        <v>104</v>
      </c>
      <c r="M6" s="10" t="s">
        <v>83</v>
      </c>
      <c r="N6" s="10"/>
      <c r="O6" s="10" t="s">
        <v>105</v>
      </c>
      <c r="P6" s="10"/>
      <c r="Q6" s="10">
        <v>158312531</v>
      </c>
      <c r="R6" s="10" t="s">
        <v>146</v>
      </c>
      <c r="S6" s="11">
        <v>43466</v>
      </c>
      <c r="T6" s="11">
        <v>43830</v>
      </c>
      <c r="U6" s="10">
        <v>8641307794</v>
      </c>
      <c r="V6" s="12">
        <v>68</v>
      </c>
      <c r="W6" s="23">
        <f t="shared" si="0"/>
        <v>4288823.18</v>
      </c>
    </row>
    <row r="7" spans="1:23" s="14" customFormat="1" ht="103.5" customHeight="1" x14ac:dyDescent="0.2">
      <c r="A7" s="10">
        <v>5</v>
      </c>
      <c r="B7" s="7" t="s">
        <v>95</v>
      </c>
      <c r="C7" s="7" t="s">
        <v>101</v>
      </c>
      <c r="D7" s="7" t="s">
        <v>96</v>
      </c>
      <c r="E7" s="8">
        <v>5490720</v>
      </c>
      <c r="F7" s="8">
        <v>3388660.54</v>
      </c>
      <c r="G7" s="8">
        <v>2710928.43</v>
      </c>
      <c r="H7" s="9">
        <v>0.8</v>
      </c>
      <c r="I7" s="10" t="s">
        <v>20</v>
      </c>
      <c r="J7" s="10" t="s">
        <v>97</v>
      </c>
      <c r="K7" s="10" t="s">
        <v>98</v>
      </c>
      <c r="L7" s="10" t="s">
        <v>99</v>
      </c>
      <c r="M7" s="10" t="s">
        <v>100</v>
      </c>
      <c r="N7" s="10"/>
      <c r="O7" s="10">
        <v>38</v>
      </c>
      <c r="P7" s="10"/>
      <c r="Q7" s="10">
        <v>602726770</v>
      </c>
      <c r="R7" s="10" t="s">
        <v>146</v>
      </c>
      <c r="S7" s="11">
        <v>43497</v>
      </c>
      <c r="T7" s="11">
        <v>43830</v>
      </c>
      <c r="U7" s="10">
        <v>8631401020</v>
      </c>
      <c r="V7" s="12">
        <v>66</v>
      </c>
      <c r="W7" s="23">
        <f t="shared" si="0"/>
        <v>2710928.43</v>
      </c>
    </row>
    <row r="8" spans="1:23" s="14" customFormat="1" ht="33.75" customHeight="1" x14ac:dyDescent="0.2">
      <c r="A8" s="10">
        <v>6</v>
      </c>
      <c r="B8" s="7" t="s">
        <v>124</v>
      </c>
      <c r="C8" s="7" t="s">
        <v>129</v>
      </c>
      <c r="D8" s="7" t="s">
        <v>125</v>
      </c>
      <c r="E8" s="8">
        <v>5616145.8499999996</v>
      </c>
      <c r="F8" s="8">
        <v>3542022.02</v>
      </c>
      <c r="G8" s="8">
        <v>2479415.42</v>
      </c>
      <c r="H8" s="9">
        <v>0.7</v>
      </c>
      <c r="I8" s="10" t="s">
        <v>20</v>
      </c>
      <c r="J8" s="10" t="s">
        <v>44</v>
      </c>
      <c r="K8" s="10" t="s">
        <v>126</v>
      </c>
      <c r="L8" s="10" t="s">
        <v>127</v>
      </c>
      <c r="M8" s="10" t="s">
        <v>128</v>
      </c>
      <c r="N8" s="10"/>
      <c r="O8" s="10">
        <v>75</v>
      </c>
      <c r="P8" s="10"/>
      <c r="Q8" s="10">
        <v>516035000</v>
      </c>
      <c r="R8" s="10" t="s">
        <v>146</v>
      </c>
      <c r="S8" s="11">
        <v>43282</v>
      </c>
      <c r="T8" s="11">
        <v>43465</v>
      </c>
      <c r="U8" s="10">
        <v>6572908525</v>
      </c>
      <c r="V8" s="12">
        <v>66</v>
      </c>
      <c r="W8" s="23">
        <f t="shared" si="0"/>
        <v>2479415.42</v>
      </c>
    </row>
    <row r="9" spans="1:23" s="14" customFormat="1" ht="54.75" customHeight="1" x14ac:dyDescent="0.2">
      <c r="A9" s="10">
        <v>7</v>
      </c>
      <c r="B9" s="7" t="s">
        <v>66</v>
      </c>
      <c r="C9" s="7" t="s">
        <v>71</v>
      </c>
      <c r="D9" s="7" t="s">
        <v>67</v>
      </c>
      <c r="E9" s="8">
        <v>4920000</v>
      </c>
      <c r="F9" s="8">
        <v>3082196.07</v>
      </c>
      <c r="G9" s="8">
        <v>2157537.25</v>
      </c>
      <c r="H9" s="9">
        <v>0.55000000000000004</v>
      </c>
      <c r="I9" s="10" t="s">
        <v>20</v>
      </c>
      <c r="J9" s="10" t="s">
        <v>44</v>
      </c>
      <c r="K9" s="10" t="s">
        <v>68</v>
      </c>
      <c r="L9" s="10" t="s">
        <v>68</v>
      </c>
      <c r="M9" s="10" t="s">
        <v>69</v>
      </c>
      <c r="N9" s="10" t="s">
        <v>70</v>
      </c>
      <c r="O9" s="10">
        <v>42</v>
      </c>
      <c r="P9" s="10"/>
      <c r="Q9" s="10">
        <v>413670211</v>
      </c>
      <c r="R9" s="10">
        <v>413670299</v>
      </c>
      <c r="S9" s="11">
        <v>43313</v>
      </c>
      <c r="T9" s="11">
        <v>43616</v>
      </c>
      <c r="U9" s="10">
        <v>6572409259</v>
      </c>
      <c r="V9" s="12">
        <v>64</v>
      </c>
      <c r="W9" s="23">
        <f>G9</f>
        <v>2157537.25</v>
      </c>
    </row>
    <row r="10" spans="1:23" s="14" customFormat="1" ht="38.25" customHeight="1" x14ac:dyDescent="0.2">
      <c r="A10" s="10">
        <v>8</v>
      </c>
      <c r="B10" s="7" t="s">
        <v>76</v>
      </c>
      <c r="C10" s="7" t="s">
        <v>79</v>
      </c>
      <c r="D10" s="7" t="s">
        <v>77</v>
      </c>
      <c r="E10" s="8">
        <v>3274230.48</v>
      </c>
      <c r="F10" s="8">
        <v>1972229.19</v>
      </c>
      <c r="G10" s="8">
        <v>1380560.43</v>
      </c>
      <c r="H10" s="9">
        <v>0.7</v>
      </c>
      <c r="I10" s="10" t="s">
        <v>20</v>
      </c>
      <c r="J10" s="10" t="s">
        <v>28</v>
      </c>
      <c r="K10" s="10" t="s">
        <v>29</v>
      </c>
      <c r="L10" s="10" t="s">
        <v>29</v>
      </c>
      <c r="M10" s="10" t="s">
        <v>30</v>
      </c>
      <c r="N10" s="10" t="s">
        <v>78</v>
      </c>
      <c r="O10" s="10">
        <v>21</v>
      </c>
      <c r="P10" s="10" t="s">
        <v>31</v>
      </c>
      <c r="Q10" s="10">
        <v>601992812</v>
      </c>
      <c r="R10" s="10" t="s">
        <v>146</v>
      </c>
      <c r="S10" s="11">
        <v>43191</v>
      </c>
      <c r="T10" s="11">
        <v>43646</v>
      </c>
      <c r="U10" s="10">
        <v>6642051812</v>
      </c>
      <c r="V10" s="12">
        <v>64</v>
      </c>
      <c r="W10" s="23">
        <f t="shared" si="0"/>
        <v>1380560.43</v>
      </c>
    </row>
    <row r="11" spans="1:23" s="14" customFormat="1" ht="102" customHeight="1" x14ac:dyDescent="0.2">
      <c r="A11" s="10">
        <v>9</v>
      </c>
      <c r="B11" s="7" t="s">
        <v>42</v>
      </c>
      <c r="C11" s="7" t="s">
        <v>49</v>
      </c>
      <c r="D11" s="7" t="s">
        <v>43</v>
      </c>
      <c r="E11" s="8">
        <v>3454024.5</v>
      </c>
      <c r="F11" s="8">
        <v>2806150</v>
      </c>
      <c r="G11" s="8">
        <v>1794532.93</v>
      </c>
      <c r="H11" s="9">
        <v>0.63949999999999996</v>
      </c>
      <c r="I11" s="10" t="s">
        <v>20</v>
      </c>
      <c r="J11" s="10" t="s">
        <v>44</v>
      </c>
      <c r="K11" s="10" t="s">
        <v>45</v>
      </c>
      <c r="L11" s="10" t="s">
        <v>46</v>
      </c>
      <c r="M11" s="10" t="s">
        <v>47</v>
      </c>
      <c r="N11" s="10" t="s">
        <v>48</v>
      </c>
      <c r="O11" s="10">
        <v>78</v>
      </c>
      <c r="P11" s="10"/>
      <c r="Q11" s="10">
        <v>604899306</v>
      </c>
      <c r="R11" s="10" t="s">
        <v>146</v>
      </c>
      <c r="S11" s="11">
        <v>43252</v>
      </c>
      <c r="T11" s="11">
        <v>43830</v>
      </c>
      <c r="U11" s="10">
        <v>9591999766</v>
      </c>
      <c r="V11" s="12">
        <v>64</v>
      </c>
      <c r="W11" s="23">
        <f t="shared" si="0"/>
        <v>1794532.93</v>
      </c>
    </row>
    <row r="12" spans="1:23" s="14" customFormat="1" ht="83.25" customHeight="1" x14ac:dyDescent="0.2">
      <c r="A12" s="10">
        <v>10</v>
      </c>
      <c r="B12" s="7" t="s">
        <v>21</v>
      </c>
      <c r="C12" s="7" t="s">
        <v>27</v>
      </c>
      <c r="D12" s="7" t="s">
        <v>22</v>
      </c>
      <c r="E12" s="8">
        <v>3117241.89</v>
      </c>
      <c r="F12" s="8">
        <v>1997767.41</v>
      </c>
      <c r="G12" s="8">
        <v>1598213.89</v>
      </c>
      <c r="H12" s="9">
        <v>0.8</v>
      </c>
      <c r="I12" s="10" t="s">
        <v>20</v>
      </c>
      <c r="J12" s="10" t="s">
        <v>23</v>
      </c>
      <c r="K12" s="10" t="s">
        <v>24</v>
      </c>
      <c r="L12" s="10" t="s">
        <v>24</v>
      </c>
      <c r="M12" s="10" t="s">
        <v>25</v>
      </c>
      <c r="N12" s="10" t="s">
        <v>26</v>
      </c>
      <c r="O12" s="10">
        <v>2</v>
      </c>
      <c r="P12" s="10"/>
      <c r="Q12" s="10">
        <v>158642263</v>
      </c>
      <c r="R12" s="10" t="s">
        <v>146</v>
      </c>
      <c r="S12" s="11">
        <v>43297</v>
      </c>
      <c r="T12" s="11">
        <v>43826</v>
      </c>
      <c r="U12" s="10">
        <v>8661735470</v>
      </c>
      <c r="V12" s="12">
        <v>62</v>
      </c>
      <c r="W12" s="23">
        <f t="shared" si="0"/>
        <v>1598213.89</v>
      </c>
    </row>
    <row r="13" spans="1:23" s="14" customFormat="1" ht="74.099999999999994" customHeight="1" x14ac:dyDescent="0.2">
      <c r="A13" s="10">
        <v>11</v>
      </c>
      <c r="B13" s="7" t="s">
        <v>112</v>
      </c>
      <c r="C13" s="7" t="s">
        <v>117</v>
      </c>
      <c r="D13" s="7" t="s">
        <v>113</v>
      </c>
      <c r="E13" s="8">
        <v>2395512.92</v>
      </c>
      <c r="F13" s="8">
        <v>1553152.24</v>
      </c>
      <c r="G13" s="8">
        <v>1087206.57</v>
      </c>
      <c r="H13" s="9">
        <v>0.7</v>
      </c>
      <c r="I13" s="10" t="s">
        <v>20</v>
      </c>
      <c r="J13" s="10" t="s">
        <v>23</v>
      </c>
      <c r="K13" s="10" t="s">
        <v>114</v>
      </c>
      <c r="L13" s="10" t="s">
        <v>115</v>
      </c>
      <c r="M13" s="10" t="s">
        <v>116</v>
      </c>
      <c r="N13" s="10"/>
      <c r="O13" s="10">
        <v>82</v>
      </c>
      <c r="P13" s="10"/>
      <c r="Q13" s="10">
        <v>413545169</v>
      </c>
      <c r="R13" s="10" t="s">
        <v>146</v>
      </c>
      <c r="S13" s="11">
        <v>43462</v>
      </c>
      <c r="T13" s="11">
        <v>43738</v>
      </c>
      <c r="U13" s="10">
        <v>6570082311</v>
      </c>
      <c r="V13" s="12">
        <v>62</v>
      </c>
      <c r="W13" s="23">
        <f t="shared" si="0"/>
        <v>1087206.57</v>
      </c>
    </row>
    <row r="14" spans="1:23" s="14" customFormat="1" ht="50.25" customHeight="1" x14ac:dyDescent="0.2">
      <c r="A14" s="10">
        <v>12</v>
      </c>
      <c r="B14" s="7" t="s">
        <v>59</v>
      </c>
      <c r="C14" s="7" t="s">
        <v>64</v>
      </c>
      <c r="D14" s="7" t="s">
        <v>60</v>
      </c>
      <c r="E14" s="8">
        <v>5390350</v>
      </c>
      <c r="F14" s="8">
        <v>4124151.77</v>
      </c>
      <c r="G14" s="8">
        <v>2474491.06</v>
      </c>
      <c r="H14" s="9">
        <v>0.6</v>
      </c>
      <c r="I14" s="10" t="s">
        <v>20</v>
      </c>
      <c r="J14" s="10" t="s">
        <v>34</v>
      </c>
      <c r="K14" s="10" t="s">
        <v>61</v>
      </c>
      <c r="L14" s="10" t="s">
        <v>61</v>
      </c>
      <c r="M14" s="10" t="s">
        <v>62</v>
      </c>
      <c r="N14" s="10" t="s">
        <v>63</v>
      </c>
      <c r="O14" s="10" t="s">
        <v>65</v>
      </c>
      <c r="P14" s="10"/>
      <c r="Q14" s="10">
        <v>413902350</v>
      </c>
      <c r="R14" s="10">
        <v>413902189</v>
      </c>
      <c r="S14" s="11">
        <v>43252</v>
      </c>
      <c r="T14" s="11">
        <v>43830</v>
      </c>
      <c r="U14" s="10">
        <v>6581705655</v>
      </c>
      <c r="V14" s="12">
        <v>60</v>
      </c>
      <c r="W14" s="23">
        <f>G14</f>
        <v>2474491.06</v>
      </c>
    </row>
    <row r="15" spans="1:23" s="14" customFormat="1" ht="74.099999999999994" customHeight="1" x14ac:dyDescent="0.2">
      <c r="A15" s="10">
        <v>13</v>
      </c>
      <c r="B15" s="7" t="s">
        <v>136</v>
      </c>
      <c r="C15" s="7" t="s">
        <v>139</v>
      </c>
      <c r="D15" s="7" t="s">
        <v>137</v>
      </c>
      <c r="E15" s="8">
        <v>3471552</v>
      </c>
      <c r="F15" s="8">
        <v>2309454.41</v>
      </c>
      <c r="G15" s="8">
        <v>1385672.64</v>
      </c>
      <c r="H15" s="9">
        <v>0.6</v>
      </c>
      <c r="I15" s="10" t="s">
        <v>20</v>
      </c>
      <c r="J15" s="10" t="s">
        <v>34</v>
      </c>
      <c r="K15" s="10" t="s">
        <v>61</v>
      </c>
      <c r="L15" s="10" t="s">
        <v>61</v>
      </c>
      <c r="M15" s="10" t="s">
        <v>62</v>
      </c>
      <c r="N15" s="10" t="s">
        <v>138</v>
      </c>
      <c r="O15" s="10">
        <v>8</v>
      </c>
      <c r="P15" s="10"/>
      <c r="Q15" s="10">
        <v>413723497</v>
      </c>
      <c r="R15" s="10" t="s">
        <v>146</v>
      </c>
      <c r="S15" s="11">
        <v>43101</v>
      </c>
      <c r="T15" s="11">
        <v>43465</v>
      </c>
      <c r="U15" s="10">
        <v>6580007765</v>
      </c>
      <c r="V15" s="12">
        <v>60</v>
      </c>
      <c r="W15" s="23">
        <v>1385670.16</v>
      </c>
    </row>
    <row r="16" spans="1:23" s="14" customFormat="1" ht="53.25" customHeight="1" x14ac:dyDescent="0.2">
      <c r="A16" s="10">
        <v>14</v>
      </c>
      <c r="B16" s="7" t="s">
        <v>107</v>
      </c>
      <c r="C16" s="7" t="s">
        <v>110</v>
      </c>
      <c r="D16" s="7" t="s">
        <v>108</v>
      </c>
      <c r="E16" s="8">
        <v>2984994.58</v>
      </c>
      <c r="F16" s="8">
        <v>1946579.61</v>
      </c>
      <c r="G16" s="8">
        <v>1164876</v>
      </c>
      <c r="H16" s="9">
        <v>0.48</v>
      </c>
      <c r="I16" s="10" t="s">
        <v>20</v>
      </c>
      <c r="J16" s="10" t="s">
        <v>23</v>
      </c>
      <c r="K16" s="10" t="s">
        <v>24</v>
      </c>
      <c r="L16" s="10" t="s">
        <v>24</v>
      </c>
      <c r="M16" s="10" t="s">
        <v>25</v>
      </c>
      <c r="N16" s="10" t="s">
        <v>109</v>
      </c>
      <c r="O16" s="10">
        <v>7</v>
      </c>
      <c r="P16" s="10"/>
      <c r="Q16" s="10">
        <v>158642765</v>
      </c>
      <c r="R16" s="10">
        <v>158642211</v>
      </c>
      <c r="S16" s="11">
        <v>43283</v>
      </c>
      <c r="T16" s="11">
        <v>43465</v>
      </c>
      <c r="U16" s="10">
        <v>8661709857</v>
      </c>
      <c r="V16" s="12">
        <v>58</v>
      </c>
      <c r="W16" s="23">
        <f>G16</f>
        <v>1164876</v>
      </c>
    </row>
    <row r="17" spans="1:23" s="14" customFormat="1" ht="74.099999999999994" customHeight="1" x14ac:dyDescent="0.2">
      <c r="A17" s="10">
        <v>15</v>
      </c>
      <c r="B17" s="7" t="s">
        <v>80</v>
      </c>
      <c r="C17" s="7" t="s">
        <v>85</v>
      </c>
      <c r="D17" s="7" t="s">
        <v>81</v>
      </c>
      <c r="E17" s="8">
        <v>3016575</v>
      </c>
      <c r="F17" s="8">
        <v>1924400.72</v>
      </c>
      <c r="G17" s="8">
        <v>1539360.58</v>
      </c>
      <c r="H17" s="9">
        <v>0.79990000000000006</v>
      </c>
      <c r="I17" s="10" t="s">
        <v>20</v>
      </c>
      <c r="J17" s="10" t="s">
        <v>40</v>
      </c>
      <c r="K17" s="10" t="s">
        <v>82</v>
      </c>
      <c r="L17" s="10" t="s">
        <v>82</v>
      </c>
      <c r="M17" s="10" t="s">
        <v>83</v>
      </c>
      <c r="N17" s="10" t="s">
        <v>84</v>
      </c>
      <c r="O17" s="10">
        <v>16</v>
      </c>
      <c r="P17" s="10"/>
      <c r="Q17" s="10">
        <v>509988039</v>
      </c>
      <c r="R17" s="10" t="s">
        <v>146</v>
      </c>
      <c r="S17" s="11">
        <v>43466</v>
      </c>
      <c r="T17" s="11">
        <v>43830</v>
      </c>
      <c r="U17" s="10">
        <v>8641591625</v>
      </c>
      <c r="V17" s="12">
        <v>58</v>
      </c>
      <c r="W17" s="23">
        <f t="shared" si="0"/>
        <v>1539360.58</v>
      </c>
    </row>
    <row r="18" spans="1:23" s="14" customFormat="1" ht="52.5" customHeight="1" x14ac:dyDescent="0.2">
      <c r="A18" s="10">
        <v>16</v>
      </c>
      <c r="B18" s="7" t="s">
        <v>50</v>
      </c>
      <c r="C18" s="7" t="s">
        <v>58</v>
      </c>
      <c r="D18" s="7" t="s">
        <v>51</v>
      </c>
      <c r="E18" s="8">
        <v>3802922.49</v>
      </c>
      <c r="F18" s="8">
        <v>2463426.58</v>
      </c>
      <c r="G18" s="8">
        <v>1970741.26</v>
      </c>
      <c r="H18" s="9">
        <v>0.8</v>
      </c>
      <c r="I18" s="10" t="s">
        <v>52</v>
      </c>
      <c r="J18" s="10" t="s">
        <v>53</v>
      </c>
      <c r="K18" s="10" t="s">
        <v>54</v>
      </c>
      <c r="L18" s="10" t="s">
        <v>55</v>
      </c>
      <c r="M18" s="10" t="s">
        <v>56</v>
      </c>
      <c r="N18" s="10" t="s">
        <v>57</v>
      </c>
      <c r="O18" s="10">
        <v>110</v>
      </c>
      <c r="P18" s="10"/>
      <c r="Q18" s="10">
        <v>601425206</v>
      </c>
      <c r="R18" s="10" t="s">
        <v>146</v>
      </c>
      <c r="S18" s="11">
        <v>43466</v>
      </c>
      <c r="T18" s="11">
        <v>43830</v>
      </c>
      <c r="U18" s="10">
        <v>9441063885</v>
      </c>
      <c r="V18" s="12">
        <v>58</v>
      </c>
      <c r="W18" s="23">
        <f t="shared" si="0"/>
        <v>1970741.26</v>
      </c>
    </row>
    <row r="19" spans="1:23" s="14" customFormat="1" ht="71.25" customHeight="1" x14ac:dyDescent="0.2">
      <c r="A19" s="10">
        <v>17</v>
      </c>
      <c r="B19" s="7" t="s">
        <v>140</v>
      </c>
      <c r="C19" s="7" t="s">
        <v>145</v>
      </c>
      <c r="D19" s="7" t="s">
        <v>141</v>
      </c>
      <c r="E19" s="8">
        <v>3313597.86</v>
      </c>
      <c r="F19" s="8">
        <v>2153375.88</v>
      </c>
      <c r="G19" s="8">
        <v>1507363.12</v>
      </c>
      <c r="H19" s="9">
        <v>0.7</v>
      </c>
      <c r="I19" s="10" t="s">
        <v>20</v>
      </c>
      <c r="J19" s="10" t="s">
        <v>41</v>
      </c>
      <c r="K19" s="10" t="s">
        <v>142</v>
      </c>
      <c r="L19" s="10" t="s">
        <v>143</v>
      </c>
      <c r="M19" s="10" t="s">
        <v>144</v>
      </c>
      <c r="N19" s="10"/>
      <c r="O19" s="10">
        <v>41</v>
      </c>
      <c r="P19" s="10"/>
      <c r="Q19" s="10">
        <v>48413863798</v>
      </c>
      <c r="R19" s="10">
        <v>48413863964</v>
      </c>
      <c r="S19" s="11">
        <v>43556</v>
      </c>
      <c r="T19" s="11">
        <v>43830</v>
      </c>
      <c r="U19" s="10">
        <v>6561839045</v>
      </c>
      <c r="V19" s="12">
        <v>58</v>
      </c>
      <c r="W19" s="23">
        <f t="shared" si="0"/>
        <v>1507363.12</v>
      </c>
    </row>
    <row r="20" spans="1:23" s="14" customFormat="1" ht="54" customHeight="1" x14ac:dyDescent="0.2">
      <c r="A20" s="10">
        <v>18</v>
      </c>
      <c r="B20" s="7" t="s">
        <v>130</v>
      </c>
      <c r="C20" s="7" t="s">
        <v>135</v>
      </c>
      <c r="D20" s="7" t="s">
        <v>131</v>
      </c>
      <c r="E20" s="8">
        <v>4194522.54</v>
      </c>
      <c r="F20" s="8">
        <v>2342622.0499999998</v>
      </c>
      <c r="G20" s="8">
        <v>1874097.64</v>
      </c>
      <c r="H20" s="9">
        <v>0.8</v>
      </c>
      <c r="I20" s="10" t="s">
        <v>20</v>
      </c>
      <c r="J20" s="10" t="s">
        <v>44</v>
      </c>
      <c r="K20" s="10" t="s">
        <v>132</v>
      </c>
      <c r="L20" s="10" t="s">
        <v>133</v>
      </c>
      <c r="M20" s="10" t="s">
        <v>134</v>
      </c>
      <c r="N20" s="10"/>
      <c r="O20" s="10">
        <v>30</v>
      </c>
      <c r="P20" s="10"/>
      <c r="Q20" s="10">
        <v>515388865</v>
      </c>
      <c r="R20" s="10" t="s">
        <v>146</v>
      </c>
      <c r="S20" s="11">
        <v>43252</v>
      </c>
      <c r="T20" s="11">
        <v>43830</v>
      </c>
      <c r="U20" s="10">
        <v>6572934646</v>
      </c>
      <c r="V20" s="12">
        <v>56</v>
      </c>
      <c r="W20" s="23">
        <f t="shared" si="0"/>
        <v>1874097.64</v>
      </c>
    </row>
    <row r="21" spans="1:23" s="14" customFormat="1" ht="47.25" customHeight="1" x14ac:dyDescent="0.2">
      <c r="A21" s="10">
        <v>19</v>
      </c>
      <c r="B21" s="7" t="s">
        <v>72</v>
      </c>
      <c r="C21" s="7" t="s">
        <v>75</v>
      </c>
      <c r="D21" s="7" t="s">
        <v>73</v>
      </c>
      <c r="E21" s="8">
        <v>4769702.2</v>
      </c>
      <c r="F21" s="8">
        <v>3039674.05</v>
      </c>
      <c r="G21" s="8">
        <v>1823804.43</v>
      </c>
      <c r="H21" s="9">
        <v>0.6</v>
      </c>
      <c r="I21" s="10" t="s">
        <v>20</v>
      </c>
      <c r="J21" s="10" t="s">
        <v>34</v>
      </c>
      <c r="K21" s="10" t="s">
        <v>61</v>
      </c>
      <c r="L21" s="10" t="s">
        <v>61</v>
      </c>
      <c r="M21" s="10" t="s">
        <v>62</v>
      </c>
      <c r="N21" s="10" t="s">
        <v>74</v>
      </c>
      <c r="O21" s="10">
        <v>11</v>
      </c>
      <c r="P21" s="10"/>
      <c r="Q21" s="10">
        <v>413751339</v>
      </c>
      <c r="R21" s="10" t="s">
        <v>146</v>
      </c>
      <c r="S21" s="11">
        <v>43102</v>
      </c>
      <c r="T21" s="11">
        <v>43465</v>
      </c>
      <c r="U21" s="10">
        <v>6580001001</v>
      </c>
      <c r="V21" s="12">
        <v>56</v>
      </c>
      <c r="W21" s="23">
        <f t="shared" si="0"/>
        <v>1823804.43</v>
      </c>
    </row>
    <row r="22" spans="1:23" s="14" customFormat="1" ht="62.25" customHeight="1" x14ac:dyDescent="0.2">
      <c r="A22" s="52">
        <v>20</v>
      </c>
      <c r="B22" s="53" t="s">
        <v>118</v>
      </c>
      <c r="C22" s="53" t="s">
        <v>123</v>
      </c>
      <c r="D22" s="53" t="s">
        <v>119</v>
      </c>
      <c r="E22" s="54">
        <v>2880977.07</v>
      </c>
      <c r="F22" s="54">
        <v>1932949.66</v>
      </c>
      <c r="G22" s="54">
        <v>1159769.8</v>
      </c>
      <c r="H22" s="55">
        <v>0.6</v>
      </c>
      <c r="I22" s="52" t="s">
        <v>20</v>
      </c>
      <c r="J22" s="52" t="s">
        <v>111</v>
      </c>
      <c r="K22" s="52" t="s">
        <v>120</v>
      </c>
      <c r="L22" s="52" t="s">
        <v>120</v>
      </c>
      <c r="M22" s="52" t="s">
        <v>121</v>
      </c>
      <c r="N22" s="52" t="s">
        <v>122</v>
      </c>
      <c r="O22" s="52">
        <v>79</v>
      </c>
      <c r="P22" s="52"/>
      <c r="Q22" s="52">
        <v>413561601</v>
      </c>
      <c r="R22" s="52">
        <v>413561648</v>
      </c>
      <c r="S22" s="56">
        <v>43374</v>
      </c>
      <c r="T22" s="56">
        <v>43738</v>
      </c>
      <c r="U22" s="52">
        <v>6621750002</v>
      </c>
      <c r="V22" s="57">
        <v>54</v>
      </c>
      <c r="W22" s="58">
        <f t="shared" si="0"/>
        <v>1159769.8</v>
      </c>
    </row>
    <row r="23" spans="1:23" ht="68.25" customHeight="1" x14ac:dyDescent="0.2">
      <c r="A23" s="15">
        <v>21</v>
      </c>
      <c r="B23" s="24" t="s">
        <v>155</v>
      </c>
      <c r="C23" s="24" t="s">
        <v>156</v>
      </c>
      <c r="D23" s="24" t="s">
        <v>157</v>
      </c>
      <c r="E23" s="25">
        <v>5166000</v>
      </c>
      <c r="F23" s="25">
        <v>3456006.49</v>
      </c>
      <c r="G23" s="25">
        <v>2764805.19</v>
      </c>
      <c r="H23" s="26">
        <v>0.8</v>
      </c>
      <c r="I23" s="15" t="s">
        <v>20</v>
      </c>
      <c r="J23" s="15" t="s">
        <v>34</v>
      </c>
      <c r="K23" s="15" t="s">
        <v>61</v>
      </c>
      <c r="L23" s="15" t="s">
        <v>158</v>
      </c>
      <c r="M23" s="15" t="s">
        <v>62</v>
      </c>
      <c r="N23" s="15"/>
      <c r="O23" s="15" t="s">
        <v>159</v>
      </c>
      <c r="P23" s="15"/>
      <c r="Q23" s="15">
        <v>509406863</v>
      </c>
      <c r="R23" s="15" t="s">
        <v>146</v>
      </c>
      <c r="S23" s="27">
        <v>43297</v>
      </c>
      <c r="T23" s="27">
        <v>43465</v>
      </c>
      <c r="U23" s="15">
        <v>6581986329</v>
      </c>
      <c r="V23" s="28">
        <v>50</v>
      </c>
      <c r="W23" s="29">
        <f t="shared" si="0"/>
        <v>2764805.19</v>
      </c>
    </row>
    <row r="24" spans="1:23" ht="37.5" customHeight="1" x14ac:dyDescent="0.2">
      <c r="A24" s="10">
        <v>22</v>
      </c>
      <c r="B24" s="7" t="s">
        <v>160</v>
      </c>
      <c r="C24" s="7" t="s">
        <v>161</v>
      </c>
      <c r="D24" s="7" t="s">
        <v>162</v>
      </c>
      <c r="E24" s="8">
        <v>2872299.48</v>
      </c>
      <c r="F24" s="8">
        <v>1845857.55</v>
      </c>
      <c r="G24" s="8">
        <v>1476686.04</v>
      </c>
      <c r="H24" s="9">
        <v>0.8</v>
      </c>
      <c r="I24" s="10" t="s">
        <v>20</v>
      </c>
      <c r="J24" s="10" t="s">
        <v>41</v>
      </c>
      <c r="K24" s="10" t="s">
        <v>163</v>
      </c>
      <c r="L24" s="10" t="s">
        <v>164</v>
      </c>
      <c r="M24" s="10" t="s">
        <v>165</v>
      </c>
      <c r="N24" s="10"/>
      <c r="O24" s="10" t="s">
        <v>166</v>
      </c>
      <c r="P24" s="10"/>
      <c r="Q24" s="10">
        <v>501242641</v>
      </c>
      <c r="R24" s="10" t="s">
        <v>146</v>
      </c>
      <c r="S24" s="11">
        <v>43282</v>
      </c>
      <c r="T24" s="11">
        <v>43465</v>
      </c>
      <c r="U24" s="10">
        <v>6561451921</v>
      </c>
      <c r="V24" s="12">
        <v>48</v>
      </c>
      <c r="W24" s="23">
        <f t="shared" si="0"/>
        <v>1476686.04</v>
      </c>
    </row>
    <row r="25" spans="1:23" ht="50.25" customHeight="1" x14ac:dyDescent="0.2">
      <c r="A25" s="10">
        <v>23</v>
      </c>
      <c r="B25" s="7" t="s">
        <v>167</v>
      </c>
      <c r="C25" s="7" t="s">
        <v>168</v>
      </c>
      <c r="D25" s="7" t="s">
        <v>169</v>
      </c>
      <c r="E25" s="8">
        <v>4694172</v>
      </c>
      <c r="F25" s="8">
        <v>3238185.52</v>
      </c>
      <c r="G25" s="8">
        <v>1942911.31</v>
      </c>
      <c r="H25" s="9">
        <v>0.6</v>
      </c>
      <c r="I25" s="10" t="s">
        <v>20</v>
      </c>
      <c r="J25" s="10" t="s">
        <v>97</v>
      </c>
      <c r="K25" s="10" t="s">
        <v>170</v>
      </c>
      <c r="L25" s="10" t="s">
        <v>170</v>
      </c>
      <c r="M25" s="10" t="s">
        <v>171</v>
      </c>
      <c r="N25" s="10"/>
      <c r="O25" s="10">
        <v>86</v>
      </c>
      <c r="P25" s="10"/>
      <c r="Q25" s="10">
        <v>158661398</v>
      </c>
      <c r="R25" s="10">
        <v>158661398</v>
      </c>
      <c r="S25" s="11">
        <v>43313</v>
      </c>
      <c r="T25" s="11">
        <v>43830</v>
      </c>
      <c r="U25" s="10">
        <v>8641460082</v>
      </c>
      <c r="V25" s="12">
        <v>46</v>
      </c>
      <c r="W25" s="23">
        <f t="shared" si="0"/>
        <v>1942911.31</v>
      </c>
    </row>
    <row r="26" spans="1:23" ht="51" customHeight="1" x14ac:dyDescent="0.2">
      <c r="A26" s="10">
        <v>24</v>
      </c>
      <c r="B26" s="7" t="s">
        <v>172</v>
      </c>
      <c r="C26" s="7" t="s">
        <v>173</v>
      </c>
      <c r="D26" s="7" t="s">
        <v>174</v>
      </c>
      <c r="E26" s="8">
        <v>4571787</v>
      </c>
      <c r="F26" s="8">
        <v>3959160.6</v>
      </c>
      <c r="G26" s="8">
        <v>2375496.36</v>
      </c>
      <c r="H26" s="9">
        <v>0.6</v>
      </c>
      <c r="I26" s="10" t="s">
        <v>20</v>
      </c>
      <c r="J26" s="10" t="s">
        <v>97</v>
      </c>
      <c r="K26" s="10" t="s">
        <v>175</v>
      </c>
      <c r="L26" s="10" t="s">
        <v>175</v>
      </c>
      <c r="M26" s="10" t="s">
        <v>176</v>
      </c>
      <c r="N26" s="10" t="s">
        <v>177</v>
      </c>
      <c r="O26" s="10">
        <v>1</v>
      </c>
      <c r="P26" s="10"/>
      <c r="Q26" s="10">
        <v>158611137</v>
      </c>
      <c r="R26" s="10">
        <v>158611136</v>
      </c>
      <c r="S26" s="11">
        <v>43282</v>
      </c>
      <c r="T26" s="11">
        <v>43830</v>
      </c>
      <c r="U26" s="10">
        <v>8631624866</v>
      </c>
      <c r="V26" s="12">
        <v>42</v>
      </c>
      <c r="W26" s="23">
        <f t="shared" si="0"/>
        <v>2375496.36</v>
      </c>
    </row>
    <row r="27" spans="1:23" ht="54.75" customHeight="1" x14ac:dyDescent="0.2">
      <c r="A27" s="10">
        <v>25</v>
      </c>
      <c r="B27" s="7" t="s">
        <v>178</v>
      </c>
      <c r="C27" s="7" t="s">
        <v>179</v>
      </c>
      <c r="D27" s="7" t="s">
        <v>180</v>
      </c>
      <c r="E27" s="8">
        <v>3419523</v>
      </c>
      <c r="F27" s="8">
        <v>2777546.95</v>
      </c>
      <c r="G27" s="8">
        <v>1666528.17</v>
      </c>
      <c r="H27" s="9">
        <v>0.6</v>
      </c>
      <c r="I27" s="10" t="s">
        <v>20</v>
      </c>
      <c r="J27" s="10" t="s">
        <v>44</v>
      </c>
      <c r="K27" s="10" t="s">
        <v>181</v>
      </c>
      <c r="L27" s="10" t="s">
        <v>181</v>
      </c>
      <c r="M27" s="10" t="s">
        <v>182</v>
      </c>
      <c r="N27" s="10" t="s">
        <v>183</v>
      </c>
      <c r="O27" s="10">
        <v>9</v>
      </c>
      <c r="P27" s="10"/>
      <c r="Q27" s="10">
        <v>413171694</v>
      </c>
      <c r="R27" s="10">
        <v>413171693</v>
      </c>
      <c r="S27" s="11">
        <v>43374</v>
      </c>
      <c r="T27" s="11">
        <v>43738</v>
      </c>
      <c r="U27" s="10">
        <v>6572525617</v>
      </c>
      <c r="V27" s="12">
        <v>42</v>
      </c>
      <c r="W27" s="23">
        <f t="shared" si="0"/>
        <v>1666528.17</v>
      </c>
    </row>
    <row r="28" spans="1:23" ht="84" customHeight="1" x14ac:dyDescent="0.2">
      <c r="A28" s="10">
        <v>26</v>
      </c>
      <c r="B28" s="7" t="s">
        <v>184</v>
      </c>
      <c r="C28" s="7" t="s">
        <v>185</v>
      </c>
      <c r="D28" s="7" t="s">
        <v>186</v>
      </c>
      <c r="E28" s="8">
        <v>4502066.22</v>
      </c>
      <c r="F28" s="8">
        <v>2769958.95</v>
      </c>
      <c r="G28" s="8">
        <v>2215967.16</v>
      </c>
      <c r="H28" s="9">
        <v>0.8</v>
      </c>
      <c r="I28" s="10" t="s">
        <v>20</v>
      </c>
      <c r="J28" s="10" t="s">
        <v>23</v>
      </c>
      <c r="K28" s="10" t="s">
        <v>187</v>
      </c>
      <c r="L28" s="10" t="s">
        <v>188</v>
      </c>
      <c r="M28" s="10" t="s">
        <v>189</v>
      </c>
      <c r="N28" s="10"/>
      <c r="O28" s="10">
        <v>57</v>
      </c>
      <c r="P28" s="10" t="s">
        <v>31</v>
      </c>
      <c r="Q28" s="10">
        <v>607159556</v>
      </c>
      <c r="R28" s="10" t="s">
        <v>146</v>
      </c>
      <c r="S28" s="11">
        <v>43467</v>
      </c>
      <c r="T28" s="11">
        <v>43830</v>
      </c>
      <c r="U28" s="10">
        <v>8661736908</v>
      </c>
      <c r="V28" s="12" t="s">
        <v>304</v>
      </c>
      <c r="W28" s="30">
        <v>0</v>
      </c>
    </row>
    <row r="29" spans="1:23" ht="80.25" customHeight="1" x14ac:dyDescent="0.2">
      <c r="A29" s="10">
        <v>27</v>
      </c>
      <c r="B29" s="7" t="s">
        <v>191</v>
      </c>
      <c r="C29" s="7" t="s">
        <v>192</v>
      </c>
      <c r="D29" s="7" t="s">
        <v>193</v>
      </c>
      <c r="E29" s="8">
        <v>2226181.92</v>
      </c>
      <c r="F29" s="8">
        <v>1377745.83</v>
      </c>
      <c r="G29" s="8">
        <v>1102196.6599999999</v>
      </c>
      <c r="H29" s="9">
        <v>0.8</v>
      </c>
      <c r="I29" s="10" t="s">
        <v>20</v>
      </c>
      <c r="J29" s="10" t="s">
        <v>28</v>
      </c>
      <c r="K29" s="10" t="s">
        <v>29</v>
      </c>
      <c r="L29" s="10" t="s">
        <v>29</v>
      </c>
      <c r="M29" s="10" t="s">
        <v>30</v>
      </c>
      <c r="N29" s="10" t="s">
        <v>194</v>
      </c>
      <c r="O29" s="10">
        <v>1</v>
      </c>
      <c r="P29" s="10"/>
      <c r="Q29" s="10">
        <v>412753342</v>
      </c>
      <c r="R29" s="10" t="s">
        <v>146</v>
      </c>
      <c r="S29" s="11">
        <v>43101</v>
      </c>
      <c r="T29" s="11">
        <v>43465</v>
      </c>
      <c r="U29" s="10">
        <v>6641043377</v>
      </c>
      <c r="V29" s="12" t="s">
        <v>304</v>
      </c>
      <c r="W29" s="30">
        <v>0</v>
      </c>
    </row>
    <row r="30" spans="1:23" ht="82.5" customHeight="1" x14ac:dyDescent="0.2">
      <c r="A30" s="10">
        <v>28</v>
      </c>
      <c r="B30" s="7" t="s">
        <v>195</v>
      </c>
      <c r="C30" s="7" t="s">
        <v>196</v>
      </c>
      <c r="D30" s="7" t="s">
        <v>197</v>
      </c>
      <c r="E30" s="8">
        <v>4057728.18</v>
      </c>
      <c r="F30" s="8">
        <v>2527977.16</v>
      </c>
      <c r="G30" s="8">
        <v>2022381.64</v>
      </c>
      <c r="H30" s="9">
        <v>0.8</v>
      </c>
      <c r="I30" s="10" t="s">
        <v>20</v>
      </c>
      <c r="J30" s="10" t="s">
        <v>28</v>
      </c>
      <c r="K30" s="10" t="s">
        <v>29</v>
      </c>
      <c r="L30" s="10" t="s">
        <v>29</v>
      </c>
      <c r="M30" s="10" t="s">
        <v>30</v>
      </c>
      <c r="N30" s="10" t="s">
        <v>198</v>
      </c>
      <c r="O30" s="10">
        <v>4</v>
      </c>
      <c r="P30" s="10"/>
      <c r="Q30" s="10">
        <v>412731963</v>
      </c>
      <c r="R30" s="10" t="s">
        <v>146</v>
      </c>
      <c r="S30" s="11">
        <v>43283</v>
      </c>
      <c r="T30" s="11">
        <v>43738</v>
      </c>
      <c r="U30" s="10">
        <v>6642130842</v>
      </c>
      <c r="V30" s="12" t="s">
        <v>305</v>
      </c>
      <c r="W30" s="30">
        <v>0</v>
      </c>
    </row>
    <row r="31" spans="1:23" ht="80.25" customHeight="1" x14ac:dyDescent="0.2">
      <c r="A31" s="10">
        <v>29</v>
      </c>
      <c r="B31" s="7" t="s">
        <v>199</v>
      </c>
      <c r="C31" s="7" t="s">
        <v>200</v>
      </c>
      <c r="D31" s="7" t="s">
        <v>201</v>
      </c>
      <c r="E31" s="8">
        <v>3168418.5</v>
      </c>
      <c r="F31" s="8">
        <v>2161776.92</v>
      </c>
      <c r="G31" s="8">
        <v>1729421.54</v>
      </c>
      <c r="H31" s="9">
        <v>0.8</v>
      </c>
      <c r="I31" s="10" t="s">
        <v>20</v>
      </c>
      <c r="J31" s="10" t="s">
        <v>40</v>
      </c>
      <c r="K31" s="10" t="s">
        <v>202</v>
      </c>
      <c r="L31" s="10" t="s">
        <v>202</v>
      </c>
      <c r="M31" s="10" t="s">
        <v>203</v>
      </c>
      <c r="N31" s="10" t="s">
        <v>204</v>
      </c>
      <c r="O31" s="10">
        <v>14</v>
      </c>
      <c r="P31" s="10"/>
      <c r="Q31" s="10">
        <v>601090551</v>
      </c>
      <c r="R31" s="10" t="s">
        <v>146</v>
      </c>
      <c r="S31" s="11">
        <v>43252</v>
      </c>
      <c r="T31" s="11">
        <v>43553</v>
      </c>
      <c r="U31" s="10">
        <v>8641080250</v>
      </c>
      <c r="V31" s="12" t="s">
        <v>304</v>
      </c>
      <c r="W31" s="30">
        <v>0</v>
      </c>
    </row>
    <row r="32" spans="1:23" ht="83.25" customHeight="1" x14ac:dyDescent="0.2">
      <c r="A32" s="10">
        <v>30</v>
      </c>
      <c r="B32" s="7" t="s">
        <v>205</v>
      </c>
      <c r="C32" s="7" t="s">
        <v>206</v>
      </c>
      <c r="D32" s="7" t="s">
        <v>207</v>
      </c>
      <c r="E32" s="8">
        <v>11295911.51</v>
      </c>
      <c r="F32" s="8">
        <v>7449238.1299999999</v>
      </c>
      <c r="G32" s="8">
        <v>5449600.9400000004</v>
      </c>
      <c r="H32" s="9">
        <v>0.73160000000000003</v>
      </c>
      <c r="I32" s="10" t="s">
        <v>20</v>
      </c>
      <c r="J32" s="10" t="s">
        <v>34</v>
      </c>
      <c r="K32" s="10" t="s">
        <v>208</v>
      </c>
      <c r="L32" s="10" t="s">
        <v>209</v>
      </c>
      <c r="M32" s="10" t="s">
        <v>210</v>
      </c>
      <c r="N32" s="10"/>
      <c r="O32" s="10">
        <v>6</v>
      </c>
      <c r="P32" s="10"/>
      <c r="Q32" s="10">
        <v>602260726</v>
      </c>
      <c r="R32" s="10" t="s">
        <v>146</v>
      </c>
      <c r="S32" s="11">
        <v>43282</v>
      </c>
      <c r="T32" s="11">
        <v>43830</v>
      </c>
      <c r="U32" s="10">
        <v>7322170852</v>
      </c>
      <c r="V32" s="12" t="s">
        <v>304</v>
      </c>
      <c r="W32" s="30">
        <v>0</v>
      </c>
    </row>
    <row r="33" spans="1:23" ht="84.75" customHeight="1" x14ac:dyDescent="0.2">
      <c r="A33" s="10">
        <v>31</v>
      </c>
      <c r="B33" s="7" t="s">
        <v>211</v>
      </c>
      <c r="C33" s="7" t="s">
        <v>212</v>
      </c>
      <c r="D33" s="7" t="s">
        <v>213</v>
      </c>
      <c r="E33" s="8">
        <v>2952000</v>
      </c>
      <c r="F33" s="8">
        <v>2042917.4</v>
      </c>
      <c r="G33" s="8">
        <v>1634333.92</v>
      </c>
      <c r="H33" s="9">
        <v>0.8</v>
      </c>
      <c r="I33" s="10" t="s">
        <v>20</v>
      </c>
      <c r="J33" s="10" t="s">
        <v>34</v>
      </c>
      <c r="K33" s="10" t="s">
        <v>61</v>
      </c>
      <c r="L33" s="10" t="s">
        <v>61</v>
      </c>
      <c r="M33" s="10" t="s">
        <v>62</v>
      </c>
      <c r="N33" s="10" t="s">
        <v>214</v>
      </c>
      <c r="O33" s="10">
        <v>19</v>
      </c>
      <c r="P33" s="10"/>
      <c r="Q33" s="10">
        <v>413728395</v>
      </c>
      <c r="R33" s="10">
        <v>413728394</v>
      </c>
      <c r="S33" s="11">
        <v>43374</v>
      </c>
      <c r="T33" s="11">
        <v>43553</v>
      </c>
      <c r="U33" s="10">
        <v>6581983727</v>
      </c>
      <c r="V33" s="12" t="s">
        <v>304</v>
      </c>
      <c r="W33" s="30">
        <v>0</v>
      </c>
    </row>
    <row r="34" spans="1:23" ht="84" customHeight="1" x14ac:dyDescent="0.2">
      <c r="A34" s="10">
        <v>32</v>
      </c>
      <c r="B34" s="7" t="s">
        <v>215</v>
      </c>
      <c r="C34" s="7" t="s">
        <v>216</v>
      </c>
      <c r="D34" s="7" t="s">
        <v>217</v>
      </c>
      <c r="E34" s="8">
        <v>2582916.31</v>
      </c>
      <c r="F34" s="8">
        <v>1501584.12</v>
      </c>
      <c r="G34" s="8">
        <v>1201267.29</v>
      </c>
      <c r="H34" s="9">
        <v>0.8</v>
      </c>
      <c r="I34" s="10" t="s">
        <v>218</v>
      </c>
      <c r="J34" s="10" t="s">
        <v>219</v>
      </c>
      <c r="K34" s="10" t="s">
        <v>219</v>
      </c>
      <c r="L34" s="10" t="s">
        <v>219</v>
      </c>
      <c r="M34" s="10" t="s">
        <v>220</v>
      </c>
      <c r="N34" s="10" t="s">
        <v>221</v>
      </c>
      <c r="O34" s="10">
        <v>44</v>
      </c>
      <c r="P34" s="10">
        <v>24</v>
      </c>
      <c r="Q34" s="10">
        <v>606416255</v>
      </c>
      <c r="R34" s="10" t="s">
        <v>146</v>
      </c>
      <c r="S34" s="11">
        <v>43556</v>
      </c>
      <c r="T34" s="11">
        <v>43738</v>
      </c>
      <c r="U34" s="10">
        <v>5272759150</v>
      </c>
      <c r="V34" s="12" t="s">
        <v>190</v>
      </c>
      <c r="W34" s="30">
        <v>0</v>
      </c>
    </row>
    <row r="35" spans="1:23" ht="84.75" customHeight="1" x14ac:dyDescent="0.2">
      <c r="A35" s="10">
        <v>33</v>
      </c>
      <c r="B35" s="7" t="s">
        <v>222</v>
      </c>
      <c r="C35" s="7" t="s">
        <v>223</v>
      </c>
      <c r="D35" s="7" t="s">
        <v>224</v>
      </c>
      <c r="E35" s="8">
        <v>3475426.5</v>
      </c>
      <c r="F35" s="8">
        <v>2317243.73</v>
      </c>
      <c r="G35" s="8">
        <v>1390346.23</v>
      </c>
      <c r="H35" s="9">
        <v>0.6</v>
      </c>
      <c r="I35" s="10" t="s">
        <v>20</v>
      </c>
      <c r="J35" s="10" t="s">
        <v>44</v>
      </c>
      <c r="K35" s="10" t="s">
        <v>181</v>
      </c>
      <c r="L35" s="10" t="s">
        <v>181</v>
      </c>
      <c r="M35" s="10" t="s">
        <v>182</v>
      </c>
      <c r="N35" s="10" t="s">
        <v>225</v>
      </c>
      <c r="O35" s="10">
        <v>14</v>
      </c>
      <c r="P35" s="10"/>
      <c r="Q35" s="10">
        <v>413072777</v>
      </c>
      <c r="R35" s="10" t="s">
        <v>146</v>
      </c>
      <c r="S35" s="11">
        <v>43101</v>
      </c>
      <c r="T35" s="11">
        <v>43465</v>
      </c>
      <c r="U35" s="10">
        <v>6572932245</v>
      </c>
      <c r="V35" s="12" t="s">
        <v>304</v>
      </c>
      <c r="W35" s="30">
        <v>0</v>
      </c>
    </row>
    <row r="36" spans="1:23" ht="82.5" customHeight="1" x14ac:dyDescent="0.2">
      <c r="A36" s="10">
        <v>34</v>
      </c>
      <c r="B36" s="7" t="s">
        <v>226</v>
      </c>
      <c r="C36" s="7" t="s">
        <v>227</v>
      </c>
      <c r="D36" s="7" t="s">
        <v>228</v>
      </c>
      <c r="E36" s="8">
        <v>3772616.64</v>
      </c>
      <c r="F36" s="8">
        <v>2151658.1800000002</v>
      </c>
      <c r="G36" s="8">
        <v>1506160.72</v>
      </c>
      <c r="H36" s="9">
        <v>0.7</v>
      </c>
      <c r="I36" s="10" t="s">
        <v>20</v>
      </c>
      <c r="J36" s="10" t="s">
        <v>229</v>
      </c>
      <c r="K36" s="10" t="s">
        <v>230</v>
      </c>
      <c r="L36" s="10" t="s">
        <v>231</v>
      </c>
      <c r="M36" s="10" t="s">
        <v>232</v>
      </c>
      <c r="N36" s="10" t="s">
        <v>233</v>
      </c>
      <c r="O36" s="10">
        <v>3</v>
      </c>
      <c r="P36" s="10"/>
      <c r="Q36" s="10">
        <v>413784619</v>
      </c>
      <c r="R36" s="10" t="s">
        <v>146</v>
      </c>
      <c r="S36" s="11">
        <v>43101</v>
      </c>
      <c r="T36" s="11">
        <v>43465</v>
      </c>
      <c r="U36" s="10">
        <v>6551975634</v>
      </c>
      <c r="V36" s="12" t="s">
        <v>304</v>
      </c>
      <c r="W36" s="30">
        <v>0</v>
      </c>
    </row>
    <row r="37" spans="1:23" ht="84" customHeight="1" x14ac:dyDescent="0.2">
      <c r="A37" s="10">
        <v>35</v>
      </c>
      <c r="B37" s="7" t="s">
        <v>234</v>
      </c>
      <c r="C37" s="7" t="s">
        <v>235</v>
      </c>
      <c r="D37" s="7" t="s">
        <v>236</v>
      </c>
      <c r="E37" s="8">
        <v>9592015.8900000006</v>
      </c>
      <c r="F37" s="8">
        <v>6193095.75</v>
      </c>
      <c r="G37" s="8">
        <v>4954476.5999999996</v>
      </c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11"/>
      <c r="U37" s="10"/>
      <c r="V37" s="12" t="s">
        <v>304</v>
      </c>
      <c r="W37" s="30">
        <v>0</v>
      </c>
    </row>
    <row r="38" spans="1:23" ht="87.6" customHeight="1" x14ac:dyDescent="0.2">
      <c r="A38" s="10">
        <v>36</v>
      </c>
      <c r="B38" s="7" t="s">
        <v>237</v>
      </c>
      <c r="C38" s="7" t="s">
        <v>238</v>
      </c>
      <c r="D38" s="7" t="s">
        <v>239</v>
      </c>
      <c r="E38" s="8">
        <v>2998125</v>
      </c>
      <c r="F38" s="8">
        <v>1962672.24</v>
      </c>
      <c r="G38" s="8">
        <v>1570137.79</v>
      </c>
      <c r="H38" s="9">
        <v>0.8</v>
      </c>
      <c r="I38" s="10" t="s">
        <v>20</v>
      </c>
      <c r="J38" s="10" t="s">
        <v>240</v>
      </c>
      <c r="K38" s="10" t="s">
        <v>241</v>
      </c>
      <c r="L38" s="10" t="s">
        <v>242</v>
      </c>
      <c r="M38" s="10" t="s">
        <v>243</v>
      </c>
      <c r="N38" s="10"/>
      <c r="O38" s="10">
        <v>51</v>
      </c>
      <c r="P38" s="10"/>
      <c r="Q38" s="10">
        <v>505448888</v>
      </c>
      <c r="R38" s="10" t="s">
        <v>146</v>
      </c>
      <c r="S38" s="11">
        <v>43466</v>
      </c>
      <c r="T38" s="11">
        <v>43830</v>
      </c>
      <c r="U38" s="10">
        <v>6090073246</v>
      </c>
      <c r="V38" s="12" t="s">
        <v>304</v>
      </c>
      <c r="W38" s="30">
        <v>0</v>
      </c>
    </row>
    <row r="39" spans="1:23" ht="89.1" customHeight="1" x14ac:dyDescent="0.2">
      <c r="A39" s="10">
        <v>37</v>
      </c>
      <c r="B39" s="7" t="s">
        <v>244</v>
      </c>
      <c r="C39" s="7" t="s">
        <v>245</v>
      </c>
      <c r="D39" s="7" t="s">
        <v>246</v>
      </c>
      <c r="E39" s="8">
        <v>4206365.78</v>
      </c>
      <c r="F39" s="8">
        <v>2817562.58</v>
      </c>
      <c r="G39" s="8">
        <v>2254050.06</v>
      </c>
      <c r="H39" s="9">
        <v>0.8</v>
      </c>
      <c r="I39" s="10" t="s">
        <v>247</v>
      </c>
      <c r="J39" s="10" t="s">
        <v>248</v>
      </c>
      <c r="K39" s="10" t="s">
        <v>248</v>
      </c>
      <c r="L39" s="10" t="s">
        <v>248</v>
      </c>
      <c r="M39" s="10" t="s">
        <v>249</v>
      </c>
      <c r="N39" s="10" t="s">
        <v>250</v>
      </c>
      <c r="O39" s="10" t="s">
        <v>251</v>
      </c>
      <c r="P39" s="10">
        <v>3</v>
      </c>
      <c r="Q39" s="10">
        <v>785902511</v>
      </c>
      <c r="R39" s="10" t="s">
        <v>146</v>
      </c>
      <c r="S39" s="11">
        <v>43282</v>
      </c>
      <c r="T39" s="11">
        <v>43465</v>
      </c>
      <c r="U39" s="10">
        <v>6292465392</v>
      </c>
      <c r="V39" s="12" t="s">
        <v>304</v>
      </c>
      <c r="W39" s="30">
        <v>0</v>
      </c>
    </row>
    <row r="40" spans="1:23" ht="83.1" customHeight="1" x14ac:dyDescent="0.2">
      <c r="A40" s="10">
        <v>38</v>
      </c>
      <c r="B40" s="7" t="s">
        <v>252</v>
      </c>
      <c r="C40" s="7" t="s">
        <v>253</v>
      </c>
      <c r="D40" s="7" t="s">
        <v>254</v>
      </c>
      <c r="E40" s="8">
        <v>8145257.9800000004</v>
      </c>
      <c r="F40" s="8">
        <v>4820082.57</v>
      </c>
      <c r="G40" s="8">
        <v>3374057.79</v>
      </c>
      <c r="H40" s="9">
        <v>0.7</v>
      </c>
      <c r="I40" s="10" t="s">
        <v>20</v>
      </c>
      <c r="J40" s="10" t="s">
        <v>44</v>
      </c>
      <c r="K40" s="10" t="s">
        <v>88</v>
      </c>
      <c r="L40" s="10" t="s">
        <v>89</v>
      </c>
      <c r="M40" s="10" t="s">
        <v>90</v>
      </c>
      <c r="N40" s="10"/>
      <c r="O40" s="10">
        <v>1</v>
      </c>
      <c r="P40" s="10"/>
      <c r="Q40" s="10">
        <v>695755707</v>
      </c>
      <c r="R40" s="10" t="s">
        <v>146</v>
      </c>
      <c r="S40" s="11">
        <v>43283</v>
      </c>
      <c r="T40" s="11">
        <v>43830</v>
      </c>
      <c r="U40" s="10">
        <v>9591956490</v>
      </c>
      <c r="V40" s="12" t="s">
        <v>304</v>
      </c>
      <c r="W40" s="30">
        <v>0</v>
      </c>
    </row>
    <row r="41" spans="1:23" ht="86.45" customHeight="1" x14ac:dyDescent="0.2">
      <c r="A41" s="10">
        <v>39</v>
      </c>
      <c r="B41" s="7" t="s">
        <v>255</v>
      </c>
      <c r="C41" s="7" t="s">
        <v>256</v>
      </c>
      <c r="D41" s="7" t="s">
        <v>257</v>
      </c>
      <c r="E41" s="8">
        <v>2912388.81</v>
      </c>
      <c r="F41" s="8">
        <v>1724042.44</v>
      </c>
      <c r="G41" s="8">
        <v>1379233.95</v>
      </c>
      <c r="H41" s="9">
        <v>0.8</v>
      </c>
      <c r="I41" s="10" t="s">
        <v>20</v>
      </c>
      <c r="J41" s="10" t="s">
        <v>258</v>
      </c>
      <c r="K41" s="10" t="s">
        <v>258</v>
      </c>
      <c r="L41" s="10" t="s">
        <v>258</v>
      </c>
      <c r="M41" s="10" t="s">
        <v>259</v>
      </c>
      <c r="N41" s="10" t="s">
        <v>260</v>
      </c>
      <c r="O41" s="10">
        <v>7</v>
      </c>
      <c r="P41" s="10"/>
      <c r="Q41" s="10">
        <v>507188237</v>
      </c>
      <c r="R41" s="10" t="s">
        <v>146</v>
      </c>
      <c r="S41" s="11">
        <v>43466</v>
      </c>
      <c r="T41" s="11">
        <v>43829</v>
      </c>
      <c r="U41" s="10">
        <v>6572934617</v>
      </c>
      <c r="V41" s="12" t="s">
        <v>304</v>
      </c>
      <c r="W41" s="30">
        <v>0</v>
      </c>
    </row>
    <row r="42" spans="1:23" ht="84" customHeight="1" x14ac:dyDescent="0.2">
      <c r="A42" s="10">
        <v>40</v>
      </c>
      <c r="B42" s="7" t="s">
        <v>261</v>
      </c>
      <c r="C42" s="7" t="s">
        <v>262</v>
      </c>
      <c r="D42" s="7" t="s">
        <v>263</v>
      </c>
      <c r="E42" s="8">
        <v>6844802.7000000002</v>
      </c>
      <c r="F42" s="8">
        <v>4795697.68</v>
      </c>
      <c r="G42" s="8">
        <v>3356988.37</v>
      </c>
      <c r="H42" s="9">
        <v>0.7</v>
      </c>
      <c r="I42" s="10" t="s">
        <v>20</v>
      </c>
      <c r="J42" s="10" t="s">
        <v>229</v>
      </c>
      <c r="K42" s="10" t="s">
        <v>264</v>
      </c>
      <c r="L42" s="10" t="s">
        <v>264</v>
      </c>
      <c r="M42" s="10" t="s">
        <v>265</v>
      </c>
      <c r="N42" s="10" t="s">
        <v>266</v>
      </c>
      <c r="O42" s="10" t="s">
        <v>267</v>
      </c>
      <c r="P42" s="10"/>
      <c r="Q42" s="10">
        <v>792999426</v>
      </c>
      <c r="R42" s="10" t="s">
        <v>146</v>
      </c>
      <c r="S42" s="11">
        <v>43282</v>
      </c>
      <c r="T42" s="11">
        <v>43646</v>
      </c>
      <c r="U42" s="10">
        <v>6550003082</v>
      </c>
      <c r="V42" s="12" t="s">
        <v>304</v>
      </c>
      <c r="W42" s="30">
        <v>0</v>
      </c>
    </row>
    <row r="43" spans="1:23" ht="82.5" customHeight="1" x14ac:dyDescent="0.2">
      <c r="A43" s="10">
        <v>41</v>
      </c>
      <c r="B43" s="7" t="s">
        <v>268</v>
      </c>
      <c r="C43" s="7" t="s">
        <v>269</v>
      </c>
      <c r="D43" s="7" t="s">
        <v>270</v>
      </c>
      <c r="E43" s="8">
        <v>2507791.02</v>
      </c>
      <c r="F43" s="8">
        <v>1410581.21</v>
      </c>
      <c r="G43" s="8">
        <v>1128464.97</v>
      </c>
      <c r="H43" s="9">
        <v>0.8</v>
      </c>
      <c r="I43" s="10" t="s">
        <v>20</v>
      </c>
      <c r="J43" s="10" t="s">
        <v>258</v>
      </c>
      <c r="K43" s="10" t="s">
        <v>258</v>
      </c>
      <c r="L43" s="10" t="s">
        <v>258</v>
      </c>
      <c r="M43" s="10" t="s">
        <v>271</v>
      </c>
      <c r="N43" s="10" t="s">
        <v>272</v>
      </c>
      <c r="O43" s="10">
        <v>46</v>
      </c>
      <c r="P43" s="10"/>
      <c r="Q43" s="10">
        <v>515388865</v>
      </c>
      <c r="R43" s="10" t="s">
        <v>146</v>
      </c>
      <c r="S43" s="11">
        <v>43252</v>
      </c>
      <c r="T43" s="11">
        <v>43829</v>
      </c>
      <c r="U43" s="10">
        <v>9592000380</v>
      </c>
      <c r="V43" s="12" t="s">
        <v>190</v>
      </c>
      <c r="W43" s="30">
        <v>0</v>
      </c>
    </row>
    <row r="44" spans="1:23" ht="81" customHeight="1" x14ac:dyDescent="0.2">
      <c r="A44" s="10">
        <v>42</v>
      </c>
      <c r="B44" s="7" t="s">
        <v>273</v>
      </c>
      <c r="C44" s="7" t="s">
        <v>274</v>
      </c>
      <c r="D44" s="7" t="s">
        <v>275</v>
      </c>
      <c r="E44" s="8">
        <v>4164622.39</v>
      </c>
      <c r="F44" s="8">
        <v>2359215.3199999998</v>
      </c>
      <c r="G44" s="8">
        <v>1887372.25</v>
      </c>
      <c r="H44" s="9">
        <v>0.8</v>
      </c>
      <c r="I44" s="10" t="s">
        <v>20</v>
      </c>
      <c r="J44" s="10" t="s">
        <v>258</v>
      </c>
      <c r="K44" s="10" t="s">
        <v>258</v>
      </c>
      <c r="L44" s="10" t="s">
        <v>258</v>
      </c>
      <c r="M44" s="10" t="s">
        <v>259</v>
      </c>
      <c r="N44" s="10" t="s">
        <v>260</v>
      </c>
      <c r="O44" s="10">
        <v>9</v>
      </c>
      <c r="P44" s="10"/>
      <c r="Q44" s="10">
        <v>884867877</v>
      </c>
      <c r="R44" s="10" t="s">
        <v>146</v>
      </c>
      <c r="S44" s="11">
        <v>43466</v>
      </c>
      <c r="T44" s="11">
        <v>43829</v>
      </c>
      <c r="U44" s="10">
        <v>6572934698</v>
      </c>
      <c r="V44" s="12" t="s">
        <v>304</v>
      </c>
      <c r="W44" s="30">
        <v>0</v>
      </c>
    </row>
    <row r="45" spans="1:23" ht="83.25" customHeight="1" x14ac:dyDescent="0.2">
      <c r="A45" s="10">
        <v>43</v>
      </c>
      <c r="B45" s="31" t="s">
        <v>276</v>
      </c>
      <c r="C45" s="32" t="s">
        <v>277</v>
      </c>
      <c r="D45" s="31" t="s">
        <v>278</v>
      </c>
      <c r="E45" s="33">
        <v>2293284.5699999998</v>
      </c>
      <c r="F45" s="33">
        <v>1381556.67</v>
      </c>
      <c r="G45" s="34">
        <v>828934</v>
      </c>
      <c r="H45" s="9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1"/>
      <c r="T45" s="11"/>
      <c r="U45" s="10"/>
      <c r="V45" s="12" t="s">
        <v>279</v>
      </c>
      <c r="W45" s="30">
        <v>0</v>
      </c>
    </row>
    <row r="46" spans="1:23" ht="84.75" customHeight="1" x14ac:dyDescent="0.2">
      <c r="A46" s="10">
        <v>44</v>
      </c>
      <c r="B46" s="31" t="s">
        <v>280</v>
      </c>
      <c r="C46" s="32" t="s">
        <v>281</v>
      </c>
      <c r="D46" s="31" t="s">
        <v>282</v>
      </c>
      <c r="E46" s="33">
        <v>19680000</v>
      </c>
      <c r="F46" s="33">
        <v>14100000</v>
      </c>
      <c r="G46" s="34">
        <v>7755000</v>
      </c>
      <c r="H46" s="9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1"/>
      <c r="T46" s="11"/>
      <c r="U46" s="10"/>
      <c r="V46" s="12" t="s">
        <v>279</v>
      </c>
      <c r="W46" s="30">
        <v>0</v>
      </c>
    </row>
    <row r="47" spans="1:23" ht="84.75" customHeight="1" x14ac:dyDescent="0.2">
      <c r="A47" s="10">
        <v>45</v>
      </c>
      <c r="B47" s="31" t="s">
        <v>283</v>
      </c>
      <c r="C47" s="32" t="s">
        <v>284</v>
      </c>
      <c r="D47" s="31" t="s">
        <v>285</v>
      </c>
      <c r="E47" s="33">
        <v>4854068.55</v>
      </c>
      <c r="F47" s="33">
        <v>3946397.2</v>
      </c>
      <c r="G47" s="34">
        <v>2565158.19</v>
      </c>
      <c r="H47" s="9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1"/>
      <c r="T47" s="11"/>
      <c r="U47" s="10"/>
      <c r="V47" s="12" t="s">
        <v>279</v>
      </c>
      <c r="W47" s="30">
        <v>0</v>
      </c>
    </row>
    <row r="48" spans="1:23" ht="84.75" customHeight="1" x14ac:dyDescent="0.2">
      <c r="A48" s="10">
        <v>46</v>
      </c>
      <c r="B48" s="31" t="s">
        <v>286</v>
      </c>
      <c r="C48" s="32" t="s">
        <v>287</v>
      </c>
      <c r="D48" s="31" t="s">
        <v>288</v>
      </c>
      <c r="E48" s="35">
        <v>3077460</v>
      </c>
      <c r="F48" s="35">
        <v>2077435.48</v>
      </c>
      <c r="G48" s="36">
        <v>1246461.28</v>
      </c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1"/>
      <c r="T48" s="11"/>
      <c r="U48" s="10"/>
      <c r="V48" s="12" t="s">
        <v>279</v>
      </c>
      <c r="W48" s="30">
        <v>0</v>
      </c>
    </row>
    <row r="49" spans="1:23" ht="81" customHeight="1" x14ac:dyDescent="0.2">
      <c r="A49" s="10">
        <v>47</v>
      </c>
      <c r="B49" s="31" t="s">
        <v>289</v>
      </c>
      <c r="C49" s="32" t="s">
        <v>290</v>
      </c>
      <c r="D49" s="31" t="s">
        <v>291</v>
      </c>
      <c r="E49" s="33">
        <v>3655713.38</v>
      </c>
      <c r="F49" s="33">
        <v>2386995.14</v>
      </c>
      <c r="G49" s="34">
        <v>1909596.11</v>
      </c>
      <c r="H49" s="9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1"/>
      <c r="T49" s="11"/>
      <c r="U49" s="10"/>
      <c r="V49" s="12" t="s">
        <v>279</v>
      </c>
      <c r="W49" s="30">
        <v>0</v>
      </c>
    </row>
    <row r="50" spans="1:23" ht="82.5" customHeight="1" x14ac:dyDescent="0.2">
      <c r="A50" s="10">
        <v>48</v>
      </c>
      <c r="B50" s="31" t="s">
        <v>292</v>
      </c>
      <c r="C50" s="32" t="s">
        <v>293</v>
      </c>
      <c r="D50" s="31" t="s">
        <v>294</v>
      </c>
      <c r="E50" s="35">
        <v>3173895.8</v>
      </c>
      <c r="F50" s="35">
        <v>1993026.49</v>
      </c>
      <c r="G50" s="36">
        <v>1594421.19</v>
      </c>
      <c r="H50" s="9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1"/>
      <c r="T50" s="11"/>
      <c r="U50" s="10"/>
      <c r="V50" s="12" t="s">
        <v>279</v>
      </c>
      <c r="W50" s="30">
        <v>0</v>
      </c>
    </row>
    <row r="51" spans="1:23" ht="81.75" customHeight="1" x14ac:dyDescent="0.2">
      <c r="A51" s="10">
        <v>49</v>
      </c>
      <c r="B51" s="31" t="s">
        <v>295</v>
      </c>
      <c r="C51" s="32" t="s">
        <v>296</v>
      </c>
      <c r="D51" s="31" t="s">
        <v>297</v>
      </c>
      <c r="E51" s="33">
        <v>3624910.33</v>
      </c>
      <c r="F51" s="33">
        <v>2532708.48</v>
      </c>
      <c r="G51" s="34">
        <v>1519625.09</v>
      </c>
      <c r="H51" s="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1"/>
      <c r="T51" s="11"/>
      <c r="U51" s="10"/>
      <c r="V51" s="12" t="s">
        <v>279</v>
      </c>
      <c r="W51" s="30">
        <v>0</v>
      </c>
    </row>
    <row r="52" spans="1:23" ht="86.25" customHeight="1" x14ac:dyDescent="0.2">
      <c r="A52" s="10">
        <v>50</v>
      </c>
      <c r="B52" s="31" t="s">
        <v>298</v>
      </c>
      <c r="C52" s="32" t="s">
        <v>299</v>
      </c>
      <c r="D52" s="31" t="s">
        <v>300</v>
      </c>
      <c r="E52" s="33">
        <v>604903.74</v>
      </c>
      <c r="F52" s="33">
        <v>491791.66</v>
      </c>
      <c r="G52" s="34">
        <v>393433.33</v>
      </c>
      <c r="H52" s="9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1"/>
      <c r="T52" s="11"/>
      <c r="U52" s="10"/>
      <c r="V52" s="12" t="s">
        <v>279</v>
      </c>
      <c r="W52" s="30">
        <v>0</v>
      </c>
    </row>
    <row r="53" spans="1:23" ht="82.5" customHeight="1" thickBot="1" x14ac:dyDescent="0.25">
      <c r="A53" s="6">
        <v>51</v>
      </c>
      <c r="B53" s="40" t="s">
        <v>301</v>
      </c>
      <c r="C53" s="41" t="s">
        <v>302</v>
      </c>
      <c r="D53" s="42" t="s">
        <v>303</v>
      </c>
      <c r="E53" s="45">
        <v>7724400</v>
      </c>
      <c r="F53" s="45">
        <v>5191553.8499999996</v>
      </c>
      <c r="G53" s="46">
        <v>4153243.08</v>
      </c>
      <c r="H53" s="3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12" t="s">
        <v>279</v>
      </c>
      <c r="W53" s="50">
        <v>0</v>
      </c>
    </row>
    <row r="54" spans="1:23" ht="39.950000000000003" customHeight="1" thickBot="1" x14ac:dyDescent="0.25">
      <c r="A54" s="43"/>
      <c r="B54" s="39"/>
      <c r="C54" s="39"/>
      <c r="D54" s="44" t="s">
        <v>148</v>
      </c>
      <c r="E54" s="47">
        <f>SUM(E3:E53)</f>
        <v>233230357.55000001</v>
      </c>
      <c r="F54" s="48">
        <f>SUM(F3:F53)</f>
        <v>153569748.89999995</v>
      </c>
      <c r="G54" s="49">
        <f>SUM(G3:G53)</f>
        <v>108254196.66000001</v>
      </c>
      <c r="W54" s="51">
        <f>SUM(W3:W53)</f>
        <v>48131864.029999994</v>
      </c>
    </row>
    <row r="56" spans="1:23" ht="74.099999999999994" customHeight="1" x14ac:dyDescent="0.2">
      <c r="G56" s="60" t="s">
        <v>306</v>
      </c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</row>
    <row r="57" spans="1:23" ht="74.099999999999994" customHeight="1" x14ac:dyDescent="0.2">
      <c r="G57" s="61" t="s">
        <v>307</v>
      </c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</row>
  </sheetData>
  <mergeCells count="3">
    <mergeCell ref="A1:L1"/>
    <mergeCell ref="G56:W56"/>
    <mergeCell ref="G57:W57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view="pageBreakPreview" topLeftCell="B1" zoomScale="60" zoomScaleNormal="100" workbookViewId="0">
      <selection activeCell="B1" sqref="B1:M1"/>
    </sheetView>
  </sheetViews>
  <sheetFormatPr defaultColWidth="8.625" defaultRowHeight="14.25" x14ac:dyDescent="0.2"/>
  <cols>
    <col min="1" max="1" width="5.5" style="1" customWidth="1"/>
    <col min="2" max="2" width="15.375" style="1" customWidth="1"/>
    <col min="3" max="3" width="26.25" style="1" customWidth="1"/>
    <col min="4" max="4" width="48.25" style="1" customWidth="1"/>
    <col min="5" max="5" width="16.125" style="1" customWidth="1"/>
    <col min="6" max="6" width="16.875" style="1" customWidth="1"/>
    <col min="7" max="7" width="17" style="1" customWidth="1"/>
    <col min="8" max="8" width="10" style="20" hidden="1" customWidth="1"/>
    <col min="9" max="9" width="33.875" style="1" hidden="1" customWidth="1"/>
    <col min="10" max="11" width="24.875" style="1" hidden="1" customWidth="1"/>
    <col min="12" max="12" width="32" style="1" hidden="1" customWidth="1"/>
    <col min="13" max="13" width="10" style="1" hidden="1" customWidth="1"/>
    <col min="14" max="14" width="21.25" style="1" hidden="1" customWidth="1"/>
    <col min="15" max="16" width="10" style="1" hidden="1" customWidth="1"/>
    <col min="17" max="18" width="15.25" style="1" hidden="1" customWidth="1"/>
    <col min="19" max="20" width="15" style="1" hidden="1" customWidth="1"/>
    <col min="21" max="21" width="23" style="1" hidden="1" customWidth="1"/>
    <col min="22" max="22" width="12.875" style="2" customWidth="1"/>
    <col min="23" max="23" width="16.625" style="1" customWidth="1"/>
    <col min="24" max="16384" width="8.625" style="1"/>
  </cols>
  <sheetData>
    <row r="1" spans="1:23" ht="66" customHeight="1" x14ac:dyDescent="0.2">
      <c r="B1" s="59" t="s">
        <v>309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23" ht="50.1" customHeight="1" x14ac:dyDescent="0.2">
      <c r="A2" s="3" t="s">
        <v>147</v>
      </c>
      <c r="B2" s="3" t="s">
        <v>0</v>
      </c>
      <c r="C2" s="3" t="s">
        <v>19</v>
      </c>
      <c r="D2" s="3" t="s">
        <v>1</v>
      </c>
      <c r="E2" s="3" t="s">
        <v>2</v>
      </c>
      <c r="F2" s="3" t="s">
        <v>3</v>
      </c>
      <c r="G2" s="3" t="s">
        <v>4</v>
      </c>
      <c r="H2" s="4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5" t="s">
        <v>149</v>
      </c>
      <c r="W2" s="3" t="s">
        <v>150</v>
      </c>
    </row>
    <row r="3" spans="1:23" s="14" customFormat="1" ht="63" x14ac:dyDescent="0.2">
      <c r="A3" s="62" t="s">
        <v>151</v>
      </c>
      <c r="B3" s="7" t="s">
        <v>92</v>
      </c>
      <c r="C3" s="7" t="s">
        <v>94</v>
      </c>
      <c r="D3" s="7" t="s">
        <v>93</v>
      </c>
      <c r="E3" s="8">
        <v>4436485.1399999997</v>
      </c>
      <c r="F3" s="8">
        <v>2532665.31</v>
      </c>
      <c r="G3" s="8">
        <v>1772865.72</v>
      </c>
      <c r="H3" s="9">
        <v>0.7</v>
      </c>
      <c r="I3" s="10" t="s">
        <v>20</v>
      </c>
      <c r="J3" s="10" t="s">
        <v>44</v>
      </c>
      <c r="K3" s="10" t="s">
        <v>88</v>
      </c>
      <c r="L3" s="10" t="s">
        <v>89</v>
      </c>
      <c r="M3" s="10" t="s">
        <v>90</v>
      </c>
      <c r="N3" s="10"/>
      <c r="O3" s="10">
        <v>1</v>
      </c>
      <c r="P3" s="10"/>
      <c r="Q3" s="10">
        <v>695755787</v>
      </c>
      <c r="R3" s="10" t="s">
        <v>146</v>
      </c>
      <c r="S3" s="11">
        <v>43283</v>
      </c>
      <c r="T3" s="11">
        <v>43830</v>
      </c>
      <c r="U3" s="10">
        <v>9591956509</v>
      </c>
      <c r="V3" s="12">
        <v>74</v>
      </c>
      <c r="W3" s="13">
        <f t="shared" ref="W3:W22" si="0">G3</f>
        <v>1772865.72</v>
      </c>
    </row>
    <row r="4" spans="1:23" s="14" customFormat="1" ht="63" x14ac:dyDescent="0.2">
      <c r="A4" s="63"/>
      <c r="B4" s="7" t="s">
        <v>86</v>
      </c>
      <c r="C4" s="7" t="s">
        <v>91</v>
      </c>
      <c r="D4" s="7" t="s">
        <v>87</v>
      </c>
      <c r="E4" s="8">
        <v>4635274.28</v>
      </c>
      <c r="F4" s="8">
        <v>2710182.5</v>
      </c>
      <c r="G4" s="8">
        <v>1897127.75</v>
      </c>
      <c r="H4" s="9">
        <v>0.7</v>
      </c>
      <c r="I4" s="10" t="s">
        <v>20</v>
      </c>
      <c r="J4" s="10" t="s">
        <v>44</v>
      </c>
      <c r="K4" s="10" t="s">
        <v>88</v>
      </c>
      <c r="L4" s="10" t="s">
        <v>89</v>
      </c>
      <c r="M4" s="10" t="s">
        <v>90</v>
      </c>
      <c r="N4" s="10"/>
      <c r="O4" s="10">
        <v>1</v>
      </c>
      <c r="P4" s="10"/>
      <c r="Q4" s="10">
        <v>695755787</v>
      </c>
      <c r="R4" s="10" t="s">
        <v>146</v>
      </c>
      <c r="S4" s="11">
        <v>43283</v>
      </c>
      <c r="T4" s="11">
        <v>43830</v>
      </c>
      <c r="U4" s="10">
        <v>9591956515</v>
      </c>
      <c r="V4" s="12">
        <v>74</v>
      </c>
      <c r="W4" s="13">
        <f t="shared" si="0"/>
        <v>1897127.75</v>
      </c>
    </row>
    <row r="5" spans="1:23" s="14" customFormat="1" ht="63" x14ac:dyDescent="0.2">
      <c r="A5" s="10">
        <v>3</v>
      </c>
      <c r="B5" s="7" t="s">
        <v>32</v>
      </c>
      <c r="C5" s="7" t="s">
        <v>39</v>
      </c>
      <c r="D5" s="7" t="s">
        <v>33</v>
      </c>
      <c r="E5" s="8">
        <v>4185835.55</v>
      </c>
      <c r="F5" s="8">
        <v>2625787.63</v>
      </c>
      <c r="G5" s="8">
        <v>1838051.34</v>
      </c>
      <c r="H5" s="9">
        <v>0.7</v>
      </c>
      <c r="I5" s="10" t="s">
        <v>20</v>
      </c>
      <c r="J5" s="10" t="s">
        <v>34</v>
      </c>
      <c r="K5" s="10" t="s">
        <v>35</v>
      </c>
      <c r="L5" s="10" t="s">
        <v>36</v>
      </c>
      <c r="M5" s="10" t="s">
        <v>37</v>
      </c>
      <c r="N5" s="10" t="s">
        <v>38</v>
      </c>
      <c r="O5" s="10">
        <v>61</v>
      </c>
      <c r="P5" s="10"/>
      <c r="Q5" s="10">
        <v>447873000</v>
      </c>
      <c r="R5" s="10" t="s">
        <v>146</v>
      </c>
      <c r="S5" s="11">
        <v>43160</v>
      </c>
      <c r="T5" s="11">
        <v>43769</v>
      </c>
      <c r="U5" s="10">
        <v>7680000266</v>
      </c>
      <c r="V5" s="12">
        <v>72</v>
      </c>
      <c r="W5" s="13">
        <f t="shared" si="0"/>
        <v>1838051.34</v>
      </c>
    </row>
    <row r="6" spans="1:23" s="14" customFormat="1" ht="63" x14ac:dyDescent="0.2">
      <c r="A6" s="10">
        <v>4</v>
      </c>
      <c r="B6" s="7" t="s">
        <v>102</v>
      </c>
      <c r="C6" s="7" t="s">
        <v>106</v>
      </c>
      <c r="D6" s="7" t="s">
        <v>103</v>
      </c>
      <c r="E6" s="8">
        <v>9062640</v>
      </c>
      <c r="F6" s="8">
        <v>5361028.97</v>
      </c>
      <c r="G6" s="8">
        <v>4288823.18</v>
      </c>
      <c r="H6" s="9">
        <v>0.8</v>
      </c>
      <c r="I6" s="10" t="s">
        <v>20</v>
      </c>
      <c r="J6" s="10" t="s">
        <v>40</v>
      </c>
      <c r="K6" s="10" t="s">
        <v>82</v>
      </c>
      <c r="L6" s="10" t="s">
        <v>104</v>
      </c>
      <c r="M6" s="10" t="s">
        <v>83</v>
      </c>
      <c r="N6" s="10"/>
      <c r="O6" s="10" t="s">
        <v>105</v>
      </c>
      <c r="P6" s="10"/>
      <c r="Q6" s="10">
        <v>158312531</v>
      </c>
      <c r="R6" s="10" t="s">
        <v>146</v>
      </c>
      <c r="S6" s="11">
        <v>43466</v>
      </c>
      <c r="T6" s="11">
        <v>43830</v>
      </c>
      <c r="U6" s="10">
        <v>8641307794</v>
      </c>
      <c r="V6" s="12">
        <v>68</v>
      </c>
      <c r="W6" s="13">
        <f t="shared" si="0"/>
        <v>4288823.18</v>
      </c>
    </row>
    <row r="7" spans="1:23" s="14" customFormat="1" ht="94.5" x14ac:dyDescent="0.2">
      <c r="A7" s="62" t="s">
        <v>152</v>
      </c>
      <c r="B7" s="7" t="s">
        <v>95</v>
      </c>
      <c r="C7" s="7" t="s">
        <v>101</v>
      </c>
      <c r="D7" s="7" t="s">
        <v>96</v>
      </c>
      <c r="E7" s="8">
        <v>5490720</v>
      </c>
      <c r="F7" s="8">
        <v>3388660.54</v>
      </c>
      <c r="G7" s="8">
        <v>2710928.43</v>
      </c>
      <c r="H7" s="9">
        <v>0.8</v>
      </c>
      <c r="I7" s="10" t="s">
        <v>20</v>
      </c>
      <c r="J7" s="10" t="s">
        <v>97</v>
      </c>
      <c r="K7" s="10" t="s">
        <v>98</v>
      </c>
      <c r="L7" s="10" t="s">
        <v>99</v>
      </c>
      <c r="M7" s="10" t="s">
        <v>100</v>
      </c>
      <c r="N7" s="10"/>
      <c r="O7" s="10">
        <v>38</v>
      </c>
      <c r="P7" s="10"/>
      <c r="Q7" s="10">
        <v>602726770</v>
      </c>
      <c r="R7" s="10" t="s">
        <v>146</v>
      </c>
      <c r="S7" s="11">
        <v>43497</v>
      </c>
      <c r="T7" s="11">
        <v>43830</v>
      </c>
      <c r="U7" s="10">
        <v>8631401020</v>
      </c>
      <c r="V7" s="12">
        <v>66</v>
      </c>
      <c r="W7" s="13">
        <f t="shared" si="0"/>
        <v>2710928.43</v>
      </c>
    </row>
    <row r="8" spans="1:23" s="14" customFormat="1" ht="31.5" x14ac:dyDescent="0.2">
      <c r="A8" s="63"/>
      <c r="B8" s="7" t="s">
        <v>124</v>
      </c>
      <c r="C8" s="7" t="s">
        <v>129</v>
      </c>
      <c r="D8" s="7" t="s">
        <v>125</v>
      </c>
      <c r="E8" s="8">
        <v>5616145.8499999996</v>
      </c>
      <c r="F8" s="8">
        <v>3542022.02</v>
      </c>
      <c r="G8" s="8">
        <v>2479415.42</v>
      </c>
      <c r="H8" s="9">
        <v>0.7</v>
      </c>
      <c r="I8" s="10" t="s">
        <v>20</v>
      </c>
      <c r="J8" s="10" t="s">
        <v>44</v>
      </c>
      <c r="K8" s="10" t="s">
        <v>126</v>
      </c>
      <c r="L8" s="10" t="s">
        <v>127</v>
      </c>
      <c r="M8" s="10" t="s">
        <v>128</v>
      </c>
      <c r="N8" s="10"/>
      <c r="O8" s="10">
        <v>75</v>
      </c>
      <c r="P8" s="10"/>
      <c r="Q8" s="10">
        <v>516035000</v>
      </c>
      <c r="R8" s="10" t="s">
        <v>146</v>
      </c>
      <c r="S8" s="11">
        <v>43282</v>
      </c>
      <c r="T8" s="11">
        <v>43465</v>
      </c>
      <c r="U8" s="10">
        <v>6572908525</v>
      </c>
      <c r="V8" s="12">
        <v>66</v>
      </c>
      <c r="W8" s="13">
        <f t="shared" si="0"/>
        <v>2479415.42</v>
      </c>
    </row>
    <row r="9" spans="1:23" s="14" customFormat="1" ht="47.25" x14ac:dyDescent="0.2">
      <c r="A9" s="10">
        <v>7</v>
      </c>
      <c r="B9" s="7" t="s">
        <v>66</v>
      </c>
      <c r="C9" s="7" t="s">
        <v>71</v>
      </c>
      <c r="D9" s="7" t="s">
        <v>67</v>
      </c>
      <c r="E9" s="8">
        <v>4920000</v>
      </c>
      <c r="F9" s="8">
        <v>3082196.07</v>
      </c>
      <c r="G9" s="8">
        <v>2157537.25</v>
      </c>
      <c r="H9" s="9">
        <v>0.55000000000000004</v>
      </c>
      <c r="I9" s="10" t="s">
        <v>20</v>
      </c>
      <c r="J9" s="10" t="s">
        <v>44</v>
      </c>
      <c r="K9" s="10" t="s">
        <v>68</v>
      </c>
      <c r="L9" s="10" t="s">
        <v>68</v>
      </c>
      <c r="M9" s="10" t="s">
        <v>69</v>
      </c>
      <c r="N9" s="10" t="s">
        <v>70</v>
      </c>
      <c r="O9" s="10">
        <v>42</v>
      </c>
      <c r="P9" s="10"/>
      <c r="Q9" s="10">
        <v>413670211</v>
      </c>
      <c r="R9" s="10">
        <v>413670299</v>
      </c>
      <c r="S9" s="11">
        <v>43313</v>
      </c>
      <c r="T9" s="11">
        <v>43616</v>
      </c>
      <c r="U9" s="10">
        <v>6572409259</v>
      </c>
      <c r="V9" s="12">
        <v>64</v>
      </c>
      <c r="W9" s="13">
        <f>G9</f>
        <v>2157537.25</v>
      </c>
    </row>
    <row r="10" spans="1:23" s="14" customFormat="1" ht="31.5" x14ac:dyDescent="0.2">
      <c r="A10" s="10">
        <v>8</v>
      </c>
      <c r="B10" s="7" t="s">
        <v>76</v>
      </c>
      <c r="C10" s="7" t="s">
        <v>79</v>
      </c>
      <c r="D10" s="7" t="s">
        <v>77</v>
      </c>
      <c r="E10" s="8">
        <v>3274230.48</v>
      </c>
      <c r="F10" s="8">
        <v>1972229.19</v>
      </c>
      <c r="G10" s="8">
        <v>1380560.43</v>
      </c>
      <c r="H10" s="9">
        <v>0.7</v>
      </c>
      <c r="I10" s="10" t="s">
        <v>20</v>
      </c>
      <c r="J10" s="10" t="s">
        <v>28</v>
      </c>
      <c r="K10" s="10" t="s">
        <v>29</v>
      </c>
      <c r="L10" s="10" t="s">
        <v>29</v>
      </c>
      <c r="M10" s="10" t="s">
        <v>30</v>
      </c>
      <c r="N10" s="10" t="s">
        <v>78</v>
      </c>
      <c r="O10" s="10">
        <v>21</v>
      </c>
      <c r="P10" s="10" t="s">
        <v>31</v>
      </c>
      <c r="Q10" s="10">
        <v>601992812</v>
      </c>
      <c r="R10" s="10" t="s">
        <v>146</v>
      </c>
      <c r="S10" s="11">
        <v>43191</v>
      </c>
      <c r="T10" s="11">
        <v>43646</v>
      </c>
      <c r="U10" s="10">
        <v>6642051812</v>
      </c>
      <c r="V10" s="12">
        <v>64</v>
      </c>
      <c r="W10" s="13">
        <f t="shared" si="0"/>
        <v>1380560.43</v>
      </c>
    </row>
    <row r="11" spans="1:23" s="14" customFormat="1" ht="94.5" x14ac:dyDescent="0.2">
      <c r="A11" s="10">
        <v>9</v>
      </c>
      <c r="B11" s="7" t="s">
        <v>42</v>
      </c>
      <c r="C11" s="7" t="s">
        <v>49</v>
      </c>
      <c r="D11" s="7" t="s">
        <v>43</v>
      </c>
      <c r="E11" s="8">
        <v>3454024.5</v>
      </c>
      <c r="F11" s="8">
        <v>2806150</v>
      </c>
      <c r="G11" s="8">
        <v>1794532.93</v>
      </c>
      <c r="H11" s="9">
        <v>0.63949999999999996</v>
      </c>
      <c r="I11" s="10" t="s">
        <v>20</v>
      </c>
      <c r="J11" s="10" t="s">
        <v>44</v>
      </c>
      <c r="K11" s="10" t="s">
        <v>45</v>
      </c>
      <c r="L11" s="10" t="s">
        <v>46</v>
      </c>
      <c r="M11" s="10" t="s">
        <v>47</v>
      </c>
      <c r="N11" s="10" t="s">
        <v>48</v>
      </c>
      <c r="O11" s="10">
        <v>78</v>
      </c>
      <c r="P11" s="10"/>
      <c r="Q11" s="10">
        <v>604899306</v>
      </c>
      <c r="R11" s="10" t="s">
        <v>146</v>
      </c>
      <c r="S11" s="11">
        <v>43252</v>
      </c>
      <c r="T11" s="11">
        <v>43830</v>
      </c>
      <c r="U11" s="10">
        <v>9591999766</v>
      </c>
      <c r="V11" s="12">
        <v>64</v>
      </c>
      <c r="W11" s="13">
        <f t="shared" si="0"/>
        <v>1794532.93</v>
      </c>
    </row>
    <row r="12" spans="1:23" s="14" customFormat="1" ht="78.75" x14ac:dyDescent="0.2">
      <c r="A12" s="10">
        <v>10</v>
      </c>
      <c r="B12" s="7" t="s">
        <v>21</v>
      </c>
      <c r="C12" s="7" t="s">
        <v>27</v>
      </c>
      <c r="D12" s="7" t="s">
        <v>22</v>
      </c>
      <c r="E12" s="8">
        <v>3117241.89</v>
      </c>
      <c r="F12" s="8">
        <v>1997767.41</v>
      </c>
      <c r="G12" s="8">
        <v>1598213.89</v>
      </c>
      <c r="H12" s="9">
        <v>0.8</v>
      </c>
      <c r="I12" s="10" t="s">
        <v>20</v>
      </c>
      <c r="J12" s="10" t="s">
        <v>23</v>
      </c>
      <c r="K12" s="10" t="s">
        <v>24</v>
      </c>
      <c r="L12" s="10" t="s">
        <v>24</v>
      </c>
      <c r="M12" s="10" t="s">
        <v>25</v>
      </c>
      <c r="N12" s="10" t="s">
        <v>26</v>
      </c>
      <c r="O12" s="10">
        <v>2</v>
      </c>
      <c r="P12" s="10"/>
      <c r="Q12" s="10">
        <v>158642263</v>
      </c>
      <c r="R12" s="10" t="s">
        <v>146</v>
      </c>
      <c r="S12" s="11">
        <v>43297</v>
      </c>
      <c r="T12" s="11">
        <v>43826</v>
      </c>
      <c r="U12" s="10">
        <v>8661735470</v>
      </c>
      <c r="V12" s="12">
        <v>62</v>
      </c>
      <c r="W12" s="13">
        <f t="shared" si="0"/>
        <v>1598213.89</v>
      </c>
    </row>
    <row r="13" spans="1:23" s="14" customFormat="1" ht="63.75" customHeight="1" x14ac:dyDescent="0.2">
      <c r="A13" s="10">
        <v>11</v>
      </c>
      <c r="B13" s="7" t="s">
        <v>112</v>
      </c>
      <c r="C13" s="7" t="s">
        <v>117</v>
      </c>
      <c r="D13" s="7" t="s">
        <v>113</v>
      </c>
      <c r="E13" s="8">
        <v>2395512.92</v>
      </c>
      <c r="F13" s="8">
        <v>1553152.24</v>
      </c>
      <c r="G13" s="8">
        <v>1087206.57</v>
      </c>
      <c r="H13" s="9">
        <v>0.7</v>
      </c>
      <c r="I13" s="10" t="s">
        <v>20</v>
      </c>
      <c r="J13" s="10" t="s">
        <v>23</v>
      </c>
      <c r="K13" s="10" t="s">
        <v>114</v>
      </c>
      <c r="L13" s="10" t="s">
        <v>115</v>
      </c>
      <c r="M13" s="10" t="s">
        <v>116</v>
      </c>
      <c r="N13" s="10"/>
      <c r="O13" s="10">
        <v>82</v>
      </c>
      <c r="P13" s="10"/>
      <c r="Q13" s="10">
        <v>413545169</v>
      </c>
      <c r="R13" s="10" t="s">
        <v>146</v>
      </c>
      <c r="S13" s="11">
        <v>43462</v>
      </c>
      <c r="T13" s="11">
        <v>43738</v>
      </c>
      <c r="U13" s="10">
        <v>6570082311</v>
      </c>
      <c r="V13" s="12">
        <v>62</v>
      </c>
      <c r="W13" s="13">
        <f t="shared" si="0"/>
        <v>1087206.57</v>
      </c>
    </row>
    <row r="14" spans="1:23" s="14" customFormat="1" ht="47.25" x14ac:dyDescent="0.2">
      <c r="A14" s="10">
        <v>12</v>
      </c>
      <c r="B14" s="7" t="s">
        <v>59</v>
      </c>
      <c r="C14" s="7" t="s">
        <v>64</v>
      </c>
      <c r="D14" s="7" t="s">
        <v>60</v>
      </c>
      <c r="E14" s="8">
        <v>5390350</v>
      </c>
      <c r="F14" s="8">
        <v>4124151.77</v>
      </c>
      <c r="G14" s="8">
        <v>2474491.06</v>
      </c>
      <c r="H14" s="9">
        <v>0.6</v>
      </c>
      <c r="I14" s="10" t="s">
        <v>20</v>
      </c>
      <c r="J14" s="10" t="s">
        <v>34</v>
      </c>
      <c r="K14" s="10" t="s">
        <v>61</v>
      </c>
      <c r="L14" s="10" t="s">
        <v>61</v>
      </c>
      <c r="M14" s="10" t="s">
        <v>62</v>
      </c>
      <c r="N14" s="10" t="s">
        <v>63</v>
      </c>
      <c r="O14" s="10" t="s">
        <v>65</v>
      </c>
      <c r="P14" s="10"/>
      <c r="Q14" s="10">
        <v>413902350</v>
      </c>
      <c r="R14" s="10">
        <v>413902189</v>
      </c>
      <c r="S14" s="11">
        <v>43252</v>
      </c>
      <c r="T14" s="11">
        <v>43830</v>
      </c>
      <c r="U14" s="10">
        <v>6581705655</v>
      </c>
      <c r="V14" s="12">
        <v>60</v>
      </c>
      <c r="W14" s="13">
        <f>G14</f>
        <v>2474491.06</v>
      </c>
    </row>
    <row r="15" spans="1:23" s="14" customFormat="1" ht="47.25" x14ac:dyDescent="0.2">
      <c r="A15" s="10">
        <v>13</v>
      </c>
      <c r="B15" s="7" t="s">
        <v>136</v>
      </c>
      <c r="C15" s="7" t="s">
        <v>139</v>
      </c>
      <c r="D15" s="7" t="s">
        <v>137</v>
      </c>
      <c r="E15" s="8">
        <v>3471552</v>
      </c>
      <c r="F15" s="8">
        <v>2309454.41</v>
      </c>
      <c r="G15" s="8">
        <v>1385672.64</v>
      </c>
      <c r="H15" s="9">
        <v>0.6</v>
      </c>
      <c r="I15" s="10" t="s">
        <v>20</v>
      </c>
      <c r="J15" s="10" t="s">
        <v>34</v>
      </c>
      <c r="K15" s="10" t="s">
        <v>61</v>
      </c>
      <c r="L15" s="10" t="s">
        <v>61</v>
      </c>
      <c r="M15" s="10" t="s">
        <v>62</v>
      </c>
      <c r="N15" s="10" t="s">
        <v>138</v>
      </c>
      <c r="O15" s="10">
        <v>8</v>
      </c>
      <c r="P15" s="10"/>
      <c r="Q15" s="10">
        <v>413723497</v>
      </c>
      <c r="R15" s="10" t="s">
        <v>146</v>
      </c>
      <c r="S15" s="11">
        <v>43101</v>
      </c>
      <c r="T15" s="11">
        <v>43465</v>
      </c>
      <c r="U15" s="10">
        <v>6580007765</v>
      </c>
      <c r="V15" s="12">
        <v>60</v>
      </c>
      <c r="W15" s="13">
        <v>1385670.16</v>
      </c>
    </row>
    <row r="16" spans="1:23" s="14" customFormat="1" ht="47.25" x14ac:dyDescent="0.2">
      <c r="A16" s="10">
        <v>14</v>
      </c>
      <c r="B16" s="7" t="s">
        <v>107</v>
      </c>
      <c r="C16" s="7" t="s">
        <v>110</v>
      </c>
      <c r="D16" s="7" t="s">
        <v>108</v>
      </c>
      <c r="E16" s="8">
        <v>2984994.58</v>
      </c>
      <c r="F16" s="8">
        <v>1946579.61</v>
      </c>
      <c r="G16" s="8">
        <v>1164876</v>
      </c>
      <c r="H16" s="9">
        <v>0.48</v>
      </c>
      <c r="I16" s="10" t="s">
        <v>20</v>
      </c>
      <c r="J16" s="10" t="s">
        <v>23</v>
      </c>
      <c r="K16" s="10" t="s">
        <v>24</v>
      </c>
      <c r="L16" s="10" t="s">
        <v>24</v>
      </c>
      <c r="M16" s="10" t="s">
        <v>25</v>
      </c>
      <c r="N16" s="10" t="s">
        <v>109</v>
      </c>
      <c r="O16" s="10">
        <v>7</v>
      </c>
      <c r="P16" s="10"/>
      <c r="Q16" s="10">
        <v>158642765</v>
      </c>
      <c r="R16" s="10">
        <v>158642211</v>
      </c>
      <c r="S16" s="11">
        <v>43283</v>
      </c>
      <c r="T16" s="11">
        <v>43465</v>
      </c>
      <c r="U16" s="10">
        <v>8661709857</v>
      </c>
      <c r="V16" s="12">
        <v>58</v>
      </c>
      <c r="W16" s="13">
        <f>G16</f>
        <v>1164876</v>
      </c>
    </row>
    <row r="17" spans="1:23" s="14" customFormat="1" ht="47.25" x14ac:dyDescent="0.2">
      <c r="A17" s="62" t="s">
        <v>153</v>
      </c>
      <c r="B17" s="7" t="s">
        <v>80</v>
      </c>
      <c r="C17" s="7" t="s">
        <v>85</v>
      </c>
      <c r="D17" s="7" t="s">
        <v>81</v>
      </c>
      <c r="E17" s="8">
        <v>3016575</v>
      </c>
      <c r="F17" s="8">
        <v>1924400.72</v>
      </c>
      <c r="G17" s="8">
        <v>1539360.58</v>
      </c>
      <c r="H17" s="9">
        <v>0.79990000000000006</v>
      </c>
      <c r="I17" s="10" t="s">
        <v>20</v>
      </c>
      <c r="J17" s="10" t="s">
        <v>40</v>
      </c>
      <c r="K17" s="10" t="s">
        <v>82</v>
      </c>
      <c r="L17" s="10" t="s">
        <v>82</v>
      </c>
      <c r="M17" s="10" t="s">
        <v>83</v>
      </c>
      <c r="N17" s="10" t="s">
        <v>84</v>
      </c>
      <c r="O17" s="10">
        <v>16</v>
      </c>
      <c r="P17" s="10"/>
      <c r="Q17" s="10">
        <v>509988039</v>
      </c>
      <c r="R17" s="10" t="s">
        <v>146</v>
      </c>
      <c r="S17" s="11">
        <v>43466</v>
      </c>
      <c r="T17" s="11">
        <v>43830</v>
      </c>
      <c r="U17" s="10">
        <v>8641591625</v>
      </c>
      <c r="V17" s="12">
        <v>58</v>
      </c>
      <c r="W17" s="13">
        <f t="shared" si="0"/>
        <v>1539360.58</v>
      </c>
    </row>
    <row r="18" spans="1:23" s="14" customFormat="1" ht="31.5" x14ac:dyDescent="0.2">
      <c r="A18" s="64"/>
      <c r="B18" s="7" t="s">
        <v>50</v>
      </c>
      <c r="C18" s="7" t="s">
        <v>58</v>
      </c>
      <c r="D18" s="7" t="s">
        <v>51</v>
      </c>
      <c r="E18" s="8">
        <v>3802922.49</v>
      </c>
      <c r="F18" s="8">
        <v>2463426.58</v>
      </c>
      <c r="G18" s="8">
        <v>1970741.26</v>
      </c>
      <c r="H18" s="9">
        <v>0.8</v>
      </c>
      <c r="I18" s="10" t="s">
        <v>52</v>
      </c>
      <c r="J18" s="10" t="s">
        <v>53</v>
      </c>
      <c r="K18" s="10" t="s">
        <v>54</v>
      </c>
      <c r="L18" s="10" t="s">
        <v>55</v>
      </c>
      <c r="M18" s="10" t="s">
        <v>56</v>
      </c>
      <c r="N18" s="10" t="s">
        <v>57</v>
      </c>
      <c r="O18" s="10">
        <v>110</v>
      </c>
      <c r="P18" s="10"/>
      <c r="Q18" s="10">
        <v>601425206</v>
      </c>
      <c r="R18" s="10" t="s">
        <v>146</v>
      </c>
      <c r="S18" s="11">
        <v>43466</v>
      </c>
      <c r="T18" s="11">
        <v>43830</v>
      </c>
      <c r="U18" s="10">
        <v>9441063885</v>
      </c>
      <c r="V18" s="12">
        <v>58</v>
      </c>
      <c r="W18" s="13">
        <f t="shared" si="0"/>
        <v>1970741.26</v>
      </c>
    </row>
    <row r="19" spans="1:23" s="14" customFormat="1" ht="63" x14ac:dyDescent="0.2">
      <c r="A19" s="63"/>
      <c r="B19" s="7" t="s">
        <v>140</v>
      </c>
      <c r="C19" s="7" t="s">
        <v>145</v>
      </c>
      <c r="D19" s="7" t="s">
        <v>141</v>
      </c>
      <c r="E19" s="8">
        <v>3313597.86</v>
      </c>
      <c r="F19" s="8">
        <v>2153375.88</v>
      </c>
      <c r="G19" s="8">
        <v>1507363.12</v>
      </c>
      <c r="H19" s="9">
        <v>0.7</v>
      </c>
      <c r="I19" s="10" t="s">
        <v>20</v>
      </c>
      <c r="J19" s="10" t="s">
        <v>41</v>
      </c>
      <c r="K19" s="10" t="s">
        <v>142</v>
      </c>
      <c r="L19" s="10" t="s">
        <v>143</v>
      </c>
      <c r="M19" s="10" t="s">
        <v>144</v>
      </c>
      <c r="N19" s="10"/>
      <c r="O19" s="10">
        <v>41</v>
      </c>
      <c r="P19" s="10"/>
      <c r="Q19" s="10">
        <v>48413863798</v>
      </c>
      <c r="R19" s="10">
        <v>48413863964</v>
      </c>
      <c r="S19" s="11">
        <v>43556</v>
      </c>
      <c r="T19" s="11">
        <v>43830</v>
      </c>
      <c r="U19" s="10">
        <v>6561839045</v>
      </c>
      <c r="V19" s="12">
        <v>58</v>
      </c>
      <c r="W19" s="13">
        <f t="shared" si="0"/>
        <v>1507363.12</v>
      </c>
    </row>
    <row r="20" spans="1:23" s="14" customFormat="1" ht="47.25" x14ac:dyDescent="0.2">
      <c r="A20" s="62" t="s">
        <v>154</v>
      </c>
      <c r="B20" s="7" t="s">
        <v>130</v>
      </c>
      <c r="C20" s="7" t="s">
        <v>135</v>
      </c>
      <c r="D20" s="7" t="s">
        <v>131</v>
      </c>
      <c r="E20" s="8">
        <v>4194522.54</v>
      </c>
      <c r="F20" s="8">
        <v>2342622.0499999998</v>
      </c>
      <c r="G20" s="8">
        <v>1874097.64</v>
      </c>
      <c r="H20" s="9">
        <v>0.8</v>
      </c>
      <c r="I20" s="10" t="s">
        <v>20</v>
      </c>
      <c r="J20" s="10" t="s">
        <v>44</v>
      </c>
      <c r="K20" s="10" t="s">
        <v>132</v>
      </c>
      <c r="L20" s="10" t="s">
        <v>133</v>
      </c>
      <c r="M20" s="10" t="s">
        <v>134</v>
      </c>
      <c r="N20" s="10"/>
      <c r="O20" s="10">
        <v>30</v>
      </c>
      <c r="P20" s="10"/>
      <c r="Q20" s="10">
        <v>515388865</v>
      </c>
      <c r="R20" s="10" t="s">
        <v>146</v>
      </c>
      <c r="S20" s="11">
        <v>43252</v>
      </c>
      <c r="T20" s="11">
        <v>43830</v>
      </c>
      <c r="U20" s="10">
        <v>6572934646</v>
      </c>
      <c r="V20" s="12">
        <v>56</v>
      </c>
      <c r="W20" s="13">
        <f t="shared" si="0"/>
        <v>1874097.64</v>
      </c>
    </row>
    <row r="21" spans="1:23" s="14" customFormat="1" ht="31.5" x14ac:dyDescent="0.2">
      <c r="A21" s="63"/>
      <c r="B21" s="7" t="s">
        <v>72</v>
      </c>
      <c r="C21" s="7" t="s">
        <v>75</v>
      </c>
      <c r="D21" s="7" t="s">
        <v>73</v>
      </c>
      <c r="E21" s="8">
        <v>4769702.2</v>
      </c>
      <c r="F21" s="8">
        <v>3039674.05</v>
      </c>
      <c r="G21" s="8">
        <v>1823804.43</v>
      </c>
      <c r="H21" s="9">
        <v>0.6</v>
      </c>
      <c r="I21" s="10" t="s">
        <v>20</v>
      </c>
      <c r="J21" s="10" t="s">
        <v>34</v>
      </c>
      <c r="K21" s="10" t="s">
        <v>61</v>
      </c>
      <c r="L21" s="10" t="s">
        <v>61</v>
      </c>
      <c r="M21" s="10" t="s">
        <v>62</v>
      </c>
      <c r="N21" s="10" t="s">
        <v>74</v>
      </c>
      <c r="O21" s="10">
        <v>11</v>
      </c>
      <c r="P21" s="10"/>
      <c r="Q21" s="10">
        <v>413751339</v>
      </c>
      <c r="R21" s="10" t="s">
        <v>146</v>
      </c>
      <c r="S21" s="11">
        <v>43102</v>
      </c>
      <c r="T21" s="11">
        <v>43465</v>
      </c>
      <c r="U21" s="10">
        <v>6580001001</v>
      </c>
      <c r="V21" s="12">
        <v>56</v>
      </c>
      <c r="W21" s="13">
        <f t="shared" si="0"/>
        <v>1823804.43</v>
      </c>
    </row>
    <row r="22" spans="1:23" s="14" customFormat="1" ht="47.25" x14ac:dyDescent="0.2">
      <c r="A22" s="10">
        <v>20</v>
      </c>
      <c r="B22" s="7" t="s">
        <v>118</v>
      </c>
      <c r="C22" s="7" t="s">
        <v>123</v>
      </c>
      <c r="D22" s="7" t="s">
        <v>119</v>
      </c>
      <c r="E22" s="8">
        <v>2880977.07</v>
      </c>
      <c r="F22" s="8">
        <v>1932949.66</v>
      </c>
      <c r="G22" s="8">
        <v>1159769.8</v>
      </c>
      <c r="H22" s="9">
        <v>0.6</v>
      </c>
      <c r="I22" s="10" t="s">
        <v>20</v>
      </c>
      <c r="J22" s="10" t="s">
        <v>111</v>
      </c>
      <c r="K22" s="10" t="s">
        <v>120</v>
      </c>
      <c r="L22" s="10" t="s">
        <v>120</v>
      </c>
      <c r="M22" s="10" t="s">
        <v>121</v>
      </c>
      <c r="N22" s="10" t="s">
        <v>122</v>
      </c>
      <c r="O22" s="10">
        <v>79</v>
      </c>
      <c r="P22" s="10"/>
      <c r="Q22" s="10">
        <v>413561601</v>
      </c>
      <c r="R22" s="10">
        <v>413561648</v>
      </c>
      <c r="S22" s="11">
        <v>43374</v>
      </c>
      <c r="T22" s="11">
        <v>43738</v>
      </c>
      <c r="U22" s="10">
        <v>6621750002</v>
      </c>
      <c r="V22" s="12">
        <v>54</v>
      </c>
      <c r="W22" s="13">
        <f t="shared" si="0"/>
        <v>1159769.8</v>
      </c>
    </row>
    <row r="23" spans="1:23" ht="15.75" x14ac:dyDescent="0.25">
      <c r="A23" s="16"/>
      <c r="B23" s="17"/>
      <c r="D23" s="18" t="s">
        <v>148</v>
      </c>
      <c r="E23" s="19">
        <f>SUM(E3:E22)</f>
        <v>84413304.349999994</v>
      </c>
      <c r="F23" s="19">
        <f>SUM(F3:F22)</f>
        <v>53808476.609999992</v>
      </c>
      <c r="G23" s="19">
        <f>SUM(G3:G22)</f>
        <v>37905439.439999998</v>
      </c>
      <c r="W23" s="21">
        <f>SUM(W3:W22)</f>
        <v>37905436.959999993</v>
      </c>
    </row>
    <row r="24" spans="1:23" x14ac:dyDescent="0.2">
      <c r="A24" s="16"/>
      <c r="B24" s="17"/>
    </row>
    <row r="25" spans="1:23" ht="33.75" customHeight="1" x14ac:dyDescent="0.2"/>
    <row r="26" spans="1:23" ht="60.95" customHeight="1" x14ac:dyDescent="0.2">
      <c r="G26" s="60" t="s">
        <v>306</v>
      </c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</row>
    <row r="27" spans="1:23" ht="62.1" customHeight="1" x14ac:dyDescent="0.2">
      <c r="G27" s="61" t="s">
        <v>307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</row>
    <row r="28" spans="1:23" x14ac:dyDescent="0.2">
      <c r="W28" s="22"/>
    </row>
  </sheetData>
  <mergeCells count="7">
    <mergeCell ref="B1:M1"/>
    <mergeCell ref="G26:W26"/>
    <mergeCell ref="G27:W27"/>
    <mergeCell ref="A3:A4"/>
    <mergeCell ref="A7:A8"/>
    <mergeCell ref="A17:A19"/>
    <mergeCell ref="A20:A21"/>
  </mergeCells>
  <pageMargins left="0.7" right="0.7" top="0.75" bottom="0.75" header="0.3" footer="0.3"/>
  <pageSetup paperSize="9" scale="69" fitToHeight="0" orientation="landscape" r:id="rId1"/>
  <rowBreaks count="1" manualBreakCount="1">
    <brk id="12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 nr 1 do uchwały</vt:lpstr>
      <vt:lpstr>Zał nr 2 do Uchwały</vt:lpstr>
      <vt:lpstr>'Zał nr 1 do uchwały'!Obszar_wydruku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2018-06-25T08:34:09Z</cp:lastPrinted>
  <dcterms:created xsi:type="dcterms:W3CDTF">2018-03-27T09:44:50Z</dcterms:created>
  <dcterms:modified xsi:type="dcterms:W3CDTF">2018-07-06T07:21:01Z</dcterms:modified>
</cp:coreProperties>
</file>