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55" windowWidth="19320" windowHeight="11700" activeTab="1"/>
  </bookViews>
  <sheets>
    <sheet name="Zał nr 1 do Uchwały" sheetId="6" r:id="rId1"/>
    <sheet name="Zał nr 2 do Uchwały" sheetId="5" r:id="rId2"/>
  </sheets>
  <definedNames>
    <definedName name="_xlnm._FilterDatabase" localSheetId="0" hidden="1">'Zał nr 1 do Uchwały'!$A$2:$W$8</definedName>
  </definedNames>
  <calcPr calcId="125725"/>
</workbook>
</file>

<file path=xl/calcChain.xml><?xml version="1.0" encoding="utf-8"?>
<calcChain xmlns="http://schemas.openxmlformats.org/spreadsheetml/2006/main">
  <c r="V8" i="6"/>
  <c r="G8"/>
  <c r="F8"/>
  <c r="E8"/>
  <c r="V4" i="5"/>
  <c r="G4"/>
  <c r="F4"/>
  <c r="E4"/>
</calcChain>
</file>

<file path=xl/sharedStrings.xml><?xml version="1.0" encoding="utf-8"?>
<sst xmlns="http://schemas.openxmlformats.org/spreadsheetml/2006/main" count="102" uniqueCount="61">
  <si>
    <t>Numer wniosku (sygnatura)</t>
  </si>
  <si>
    <t>Tytuł projektu</t>
  </si>
  <si>
    <t>Wartość ogółem</t>
  </si>
  <si>
    <t>Wydatki kwalifikowalne</t>
  </si>
  <si>
    <t>Wnioskowane dofinansowanie</t>
  </si>
  <si>
    <t>% dofinansowania</t>
  </si>
  <si>
    <t>Gmina wnioskodawcy</t>
  </si>
  <si>
    <t>Miejscowość wnioskodawcy</t>
  </si>
  <si>
    <t>Kod pocztowy wnioskodawcy</t>
  </si>
  <si>
    <t>Ulica wnioskodawcy</t>
  </si>
  <si>
    <t>Nr budynku wnioskodawcy</t>
  </si>
  <si>
    <t>Nr lokalu wnioskodawcy</t>
  </si>
  <si>
    <t>Telefon</t>
  </si>
  <si>
    <t>Faks</t>
  </si>
  <si>
    <t>Plan. data rozp. real</t>
  </si>
  <si>
    <t>Plan. data zakoń. real</t>
  </si>
  <si>
    <t>Nazwa wnioskodawcy</t>
  </si>
  <si>
    <t>RPSW.07.04.00-26-0066/16</t>
  </si>
  <si>
    <t>Nowoczesna szkoła  - modernizacja i wyposażenie w pomoce dydaktyczne publicznych szkół podstawowych w Ostrowcu Świętokrzyskim wraz z modernizacją infrastruktury sportowej</t>
  </si>
  <si>
    <t>Ostrowiec Świętokrzyski</t>
  </si>
  <si>
    <t>27-400</t>
  </si>
  <si>
    <t>Jana Głogowskiego</t>
  </si>
  <si>
    <t>3/5</t>
  </si>
  <si>
    <t>GMINA OSTROWIEC ŚWIĘTOKRZYSKI</t>
  </si>
  <si>
    <t>RPSW.07.04.00-26-0048/16</t>
  </si>
  <si>
    <t>Poprawa dostępności infrastruktury sportowej i edukacyjnej placówek oświatowych Gminy Starachowice</t>
  </si>
  <si>
    <t>Starachowice</t>
  </si>
  <si>
    <t>27-200</t>
  </si>
  <si>
    <t>Radomska</t>
  </si>
  <si>
    <t>GMINA STARACHOWICE</t>
  </si>
  <si>
    <t>RPSW.07.04.00-26-0032/16</t>
  </si>
  <si>
    <t xml:space="preserve">Rozbudowa infrastruktury II Liceum Ogólnokształcącego o halę sportową łączącą zaplecze sportowe II Liceum Ogólnokształcącego i Zespołu Szkół Technicznych w Skarżysku - Kamiennej
</t>
  </si>
  <si>
    <t>Skarżysko-Kamienna</t>
  </si>
  <si>
    <t>26-110</t>
  </si>
  <si>
    <t>Konarskiego</t>
  </si>
  <si>
    <t>POWIAT SKARŻYSKI</t>
  </si>
  <si>
    <t>RPSW.07.04.00-26-0067/16</t>
  </si>
  <si>
    <t>Rozwój infrastruktury sportowej i doposażenie pracowni dydaktycznych w Szkole Podstawowej, Gimnazjum i Liceum Ogólnokształcącym im. Stanisława Konarskiego w Ostrowcu Świętokrzyskim</t>
  </si>
  <si>
    <t>Henryka Sienkiewicza</t>
  </si>
  <si>
    <t>NIEPUBLICZNA SZKOŁA PODSTAWOWA IM. STANISŁAWA KONARSKIEGO W OSTROWCU ŚWIĘTOKRZYSKIM</t>
  </si>
  <si>
    <t>RPSW.07.04.00-26-0027/16</t>
  </si>
  <si>
    <t>Rozwój edukacji zawodowej Powiatu Starachowickiego</t>
  </si>
  <si>
    <t>Władysława Borkowskiego</t>
  </si>
  <si>
    <t>POWIAT STARACHOWICKI</t>
  </si>
  <si>
    <t>RPSW.07.04.00-26-0079/16</t>
  </si>
  <si>
    <t>Utworzenie ścieżki edukacyjno-sportowej poprzez modernizację boiska sportowego, zakup urządzeń zabawowych, doposażenie klasopracowni matematycznej i przyrodniczej oraz zlikwidowanie bariery architektonicznej dla osób niepełnosprawnych przy wejściu głównym w Szkole Podstawowej w Częstocicach.</t>
  </si>
  <si>
    <t>Górna</t>
  </si>
  <si>
    <t>SZKOŁA PODSTAWOWA W CZĘSTOCICACH</t>
  </si>
  <si>
    <t>Lp.</t>
  </si>
  <si>
    <t>SUMA</t>
  </si>
  <si>
    <t>Wynik Oceny</t>
  </si>
  <si>
    <t>Oceniający 1</t>
  </si>
  <si>
    <t>Oceniający 2</t>
  </si>
  <si>
    <t xml:space="preserve">Proponowana kwota dofinansowania </t>
  </si>
  <si>
    <t>Typ</t>
  </si>
  <si>
    <t>ogólny</t>
  </si>
  <si>
    <t>1.</t>
  </si>
  <si>
    <t>Marszałek Województwa Świętokrzyskiego</t>
  </si>
  <si>
    <t>Adam Jarubas</t>
  </si>
  <si>
    <r>
      <t xml:space="preserve">Załącznik nr 1 do Uchwały Zarządu Województwa Świętokrzyskiego nr 2515/17 z dnia 21 kwietnia 2017 r. - Lista rankingowa projektów wstępnie wybranych do dofinansowania w ramach dwuetapowego konkursu zamkniętego nr  RPSW.07.04.00-IZ.00-26-062/16 w ramach Osi Priorytetowej 7 Sprawne usługi publiczne Działania 7.4 „Rozwój infrastruktury edukacyjnej i szkoleniowej" </t>
    </r>
    <r>
      <rPr>
        <i/>
        <sz val="11"/>
        <rFont val="Arial"/>
        <family val="2"/>
        <charset val="238"/>
      </rPr>
      <t xml:space="preserve"> Konkurs dla projektów realizowanych w zakresie infrastruktury edukacyjnej i szkoleniowej dedykowany dla obszarów funkcjonalnych miast tracących funkcje społeczno-gospodarcze z wyłączeniem szkół</t>
    </r>
    <r>
      <rPr>
        <sz val="11"/>
        <rFont val="Arial"/>
        <family val="2"/>
        <charset val="238"/>
      </rPr>
      <t xml:space="preserve"> wyższych Regionalnego Programu Operacyjnego Województwa Świętokrzyskiego na lata 2014-2020  - infrastruktura edukacyjna na potrzeby edukacji szkolnej na poziomie podstawowym i średnim ogólnokształcącym</t>
    </r>
  </si>
  <si>
    <r>
      <t xml:space="preserve">Załącznik nr 2 do Uchwały Zarządu Województwa Świętokrzyskiego nr 2515/17 z dnia 21 kwietnia 2017 r. - Lista rankingowa projektów wstępnie wybranych do dofinansowania w ramach dwuetapowego konkursu zamkniętego nr  RPSW.07.04.00-IZ.00-26-062/16 w ramach Osi Priorytetowej 7 Sprawne usługi publiczne Działania 7.4 „Rozwój infrastruktury edukacyjnej i szkoleniowej" </t>
    </r>
    <r>
      <rPr>
        <i/>
        <sz val="11"/>
        <rFont val="Arial"/>
        <family val="2"/>
        <charset val="238"/>
      </rPr>
      <t>Konkurs dla projektów realizowanych w zakresie infrastruktury edukacyjnej i szkoleniowej dedykowany dla obszarów funkcjonalnych miast tracących funkcje społeczno-gospodarcze z wyłączeniem szkół wyższych</t>
    </r>
    <r>
      <rPr>
        <sz val="11"/>
        <rFont val="Arial"/>
        <family val="1"/>
      </rPr>
      <t xml:space="preserve"> Regionalnego Programu Operacyjnego Województwa Świętokrzyskiego na lata 2014-2020  - infrastruktura edukacyjna na potrzeby kształcenia i szkolenia zawodowego oraz kształcenia osób dorosłych</t>
    </r>
  </si>
</sst>
</file>

<file path=xl/styles.xml><?xml version="1.0" encoding="utf-8"?>
<styleSheet xmlns="http://schemas.openxmlformats.org/spreadsheetml/2006/main">
  <numFmts count="3">
    <numFmt numFmtId="164" formatCode="dd\ mmm\ yyyy"/>
    <numFmt numFmtId="165" formatCode="#,##0.00\ [$zł-415];\-#,##0.00\ [$zł-415]"/>
    <numFmt numFmtId="166" formatCode="#,##0.00\ &quot;zł&quot;"/>
  </numFmts>
  <fonts count="6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4E4E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wrapText="1"/>
    </xf>
    <xf numFmtId="165" fontId="0" fillId="0" borderId="1" xfId="1" applyNumberFormat="1" applyFont="1" applyBorder="1"/>
    <xf numFmtId="164" fontId="0" fillId="0" borderId="1" xfId="1" applyNumberFormat="1" applyFont="1" applyBorder="1"/>
    <xf numFmtId="0" fontId="0" fillId="0" borderId="1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165" fontId="3" fillId="0" borderId="1" xfId="0" applyNumberFormat="1" applyFont="1" applyBorder="1"/>
    <xf numFmtId="10" fontId="1" fillId="2" borderId="1" xfId="1" applyNumberFormat="1" applyFont="1" applyFill="1" applyBorder="1" applyAlignment="1">
      <alignment horizontal="center" vertical="center" wrapText="1"/>
    </xf>
    <xf numFmtId="10" fontId="0" fillId="0" borderId="1" xfId="1" applyNumberFormat="1" applyFont="1" applyBorder="1"/>
    <xf numFmtId="10" fontId="0" fillId="0" borderId="0" xfId="0" applyNumberFormat="1"/>
    <xf numFmtId="0" fontId="0" fillId="0" borderId="1" xfId="0" applyBorder="1" applyAlignment="1">
      <alignment horizontal="center" vertical="center"/>
    </xf>
    <xf numFmtId="166" fontId="1" fillId="2" borderId="2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166" fontId="0" fillId="0" borderId="1" xfId="0" applyNumberFormat="1" applyBorder="1" applyAlignment="1">
      <alignment horizontal="right"/>
    </xf>
    <xf numFmtId="166" fontId="3" fillId="0" borderId="1" xfId="0" applyNumberFormat="1" applyFont="1" applyBorder="1"/>
    <xf numFmtId="0" fontId="0" fillId="0" borderId="1" xfId="0" applyBorder="1"/>
    <xf numFmtId="166" fontId="1" fillId="2" borderId="1" xfId="1" applyNumberFormat="1" applyFon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W14"/>
  <sheetViews>
    <sheetView showOutlineSymbols="0" showWhiteSpace="0" workbookViewId="0">
      <pane xSplit="2" topLeftCell="C1" activePane="topRight" state="frozen"/>
      <selection pane="topRight" activeCell="E11" sqref="E11"/>
    </sheetView>
  </sheetViews>
  <sheetFormatPr defaultRowHeight="14.25"/>
  <cols>
    <col min="1" max="1" width="5.625" customWidth="1"/>
    <col min="2" max="2" width="17.875" customWidth="1"/>
    <col min="3" max="3" width="36" customWidth="1"/>
    <col min="4" max="4" width="60" bestFit="1" customWidth="1"/>
    <col min="5" max="5" width="17.875" customWidth="1"/>
    <col min="6" max="6" width="18.625" customWidth="1"/>
    <col min="7" max="7" width="18.5" customWidth="1"/>
    <col min="8" max="8" width="10" style="10" hidden="1" customWidth="1"/>
    <col min="9" max="9" width="24.875" hidden="1" customWidth="1"/>
    <col min="10" max="10" width="32" hidden="1" customWidth="1"/>
    <col min="11" max="11" width="10" hidden="1" customWidth="1"/>
    <col min="12" max="12" width="21.25" hidden="1" customWidth="1"/>
    <col min="13" max="14" width="10" hidden="1" customWidth="1"/>
    <col min="15" max="15" width="14" hidden="1" customWidth="1"/>
    <col min="16" max="16" width="13" hidden="1" customWidth="1"/>
    <col min="17" max="18" width="15" hidden="1" customWidth="1"/>
    <col min="19" max="19" width="11.875" hidden="1" customWidth="1"/>
    <col min="20" max="20" width="12" hidden="1" customWidth="1"/>
    <col min="21" max="21" width="12" customWidth="1"/>
    <col min="22" max="22" width="18.25" style="13" customWidth="1"/>
    <col min="23" max="23" width="0" hidden="1" customWidth="1"/>
  </cols>
  <sheetData>
    <row r="1" spans="1:23" ht="79.5" customHeight="1">
      <c r="A1" s="19" t="s">
        <v>59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3" ht="50.1" customHeight="1">
      <c r="A2" s="1" t="s">
        <v>48</v>
      </c>
      <c r="B2" s="1" t="s">
        <v>0</v>
      </c>
      <c r="C2" s="1" t="s">
        <v>16</v>
      </c>
      <c r="D2" s="1" t="s">
        <v>1</v>
      </c>
      <c r="E2" s="1" t="s">
        <v>2</v>
      </c>
      <c r="F2" s="1" t="s">
        <v>3</v>
      </c>
      <c r="G2" s="1" t="s">
        <v>4</v>
      </c>
      <c r="H2" s="8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51</v>
      </c>
      <c r="T2" s="1" t="s">
        <v>52</v>
      </c>
      <c r="U2" s="1" t="s">
        <v>50</v>
      </c>
      <c r="V2" s="12" t="s">
        <v>53</v>
      </c>
      <c r="W2" s="17" t="s">
        <v>54</v>
      </c>
    </row>
    <row r="3" spans="1:23" ht="71.25" customHeight="1">
      <c r="A3" s="2">
        <v>1</v>
      </c>
      <c r="B3" s="2" t="s">
        <v>24</v>
      </c>
      <c r="C3" s="5" t="s">
        <v>29</v>
      </c>
      <c r="D3" s="5" t="s">
        <v>25</v>
      </c>
      <c r="E3" s="3">
        <v>4500000</v>
      </c>
      <c r="F3" s="3">
        <v>4357128.01</v>
      </c>
      <c r="G3" s="3">
        <v>2715651.73</v>
      </c>
      <c r="H3" s="9">
        <v>0.62329999999999997</v>
      </c>
      <c r="I3" s="2" t="s">
        <v>26</v>
      </c>
      <c r="J3" s="2" t="s">
        <v>26</v>
      </c>
      <c r="K3" s="2" t="s">
        <v>27</v>
      </c>
      <c r="L3" s="2" t="s">
        <v>28</v>
      </c>
      <c r="M3" s="2">
        <v>45</v>
      </c>
      <c r="N3" s="2"/>
      <c r="O3" s="2">
        <v>412738200</v>
      </c>
      <c r="P3" s="2">
        <v>412746305</v>
      </c>
      <c r="Q3" s="4">
        <v>42461</v>
      </c>
      <c r="R3" s="4">
        <v>43100</v>
      </c>
      <c r="S3" s="11">
        <v>67</v>
      </c>
      <c r="T3" s="11">
        <v>67</v>
      </c>
      <c r="U3" s="11">
        <v>67</v>
      </c>
      <c r="V3" s="18">
        <v>2715651.73</v>
      </c>
      <c r="W3" s="16" t="s">
        <v>55</v>
      </c>
    </row>
    <row r="4" spans="1:23" ht="66" customHeight="1">
      <c r="A4" s="2">
        <v>2</v>
      </c>
      <c r="B4" s="2" t="s">
        <v>17</v>
      </c>
      <c r="C4" s="5" t="s">
        <v>23</v>
      </c>
      <c r="D4" s="5" t="s">
        <v>18</v>
      </c>
      <c r="E4" s="3">
        <v>4257186.41</v>
      </c>
      <c r="F4" s="3">
        <v>3999297.08</v>
      </c>
      <c r="G4" s="3">
        <v>2999472.81</v>
      </c>
      <c r="H4" s="9">
        <v>0.75</v>
      </c>
      <c r="I4" s="2" t="s">
        <v>19</v>
      </c>
      <c r="J4" s="2" t="s">
        <v>19</v>
      </c>
      <c r="K4" s="2" t="s">
        <v>20</v>
      </c>
      <c r="L4" s="2" t="s">
        <v>21</v>
      </c>
      <c r="M4" s="2" t="s">
        <v>22</v>
      </c>
      <c r="N4" s="2"/>
      <c r="O4" s="2">
        <v>412672100</v>
      </c>
      <c r="P4" s="2">
        <v>412672110</v>
      </c>
      <c r="Q4" s="4">
        <v>42676</v>
      </c>
      <c r="R4" s="4">
        <v>43455</v>
      </c>
      <c r="S4" s="11">
        <v>61</v>
      </c>
      <c r="T4" s="11">
        <v>61</v>
      </c>
      <c r="U4" s="11">
        <v>61</v>
      </c>
      <c r="V4" s="14">
        <v>2999472.81</v>
      </c>
      <c r="W4" s="16" t="s">
        <v>55</v>
      </c>
    </row>
    <row r="5" spans="1:23" ht="86.25" customHeight="1">
      <c r="A5" s="2">
        <v>3</v>
      </c>
      <c r="B5" s="2" t="s">
        <v>44</v>
      </c>
      <c r="C5" s="5" t="s">
        <v>47</v>
      </c>
      <c r="D5" s="5" t="s">
        <v>45</v>
      </c>
      <c r="E5" s="3">
        <v>542000</v>
      </c>
      <c r="F5" s="3">
        <v>542000</v>
      </c>
      <c r="G5" s="3">
        <v>406500</v>
      </c>
      <c r="H5" s="9">
        <v>0.75</v>
      </c>
      <c r="I5" s="2" t="s">
        <v>19</v>
      </c>
      <c r="J5" s="2" t="s">
        <v>19</v>
      </c>
      <c r="K5" s="2" t="s">
        <v>20</v>
      </c>
      <c r="L5" s="2" t="s">
        <v>46</v>
      </c>
      <c r="M5" s="2">
        <v>3</v>
      </c>
      <c r="N5" s="2"/>
      <c r="O5" s="2">
        <v>412490101</v>
      </c>
      <c r="P5" s="2">
        <v>412490101</v>
      </c>
      <c r="Q5" s="4">
        <v>42916</v>
      </c>
      <c r="R5" s="4">
        <v>43281</v>
      </c>
      <c r="S5" s="11">
        <v>59</v>
      </c>
      <c r="T5" s="11">
        <v>59</v>
      </c>
      <c r="U5" s="11">
        <v>59</v>
      </c>
      <c r="V5" s="14">
        <v>406500</v>
      </c>
      <c r="W5" s="16" t="s">
        <v>55</v>
      </c>
    </row>
    <row r="6" spans="1:23" ht="80.25" customHeight="1">
      <c r="A6" s="2">
        <v>4</v>
      </c>
      <c r="B6" s="2" t="s">
        <v>36</v>
      </c>
      <c r="C6" s="5" t="s">
        <v>39</v>
      </c>
      <c r="D6" s="5" t="s">
        <v>37</v>
      </c>
      <c r="E6" s="3">
        <v>2489940.2599999998</v>
      </c>
      <c r="F6" s="3">
        <v>2489940.2599999998</v>
      </c>
      <c r="G6" s="3">
        <v>1867455.2</v>
      </c>
      <c r="H6" s="9">
        <v>0.75</v>
      </c>
      <c r="I6" s="2" t="s">
        <v>19</v>
      </c>
      <c r="J6" s="2" t="s">
        <v>19</v>
      </c>
      <c r="K6" s="2" t="s">
        <v>20</v>
      </c>
      <c r="L6" s="2" t="s">
        <v>38</v>
      </c>
      <c r="M6" s="2">
        <v>65</v>
      </c>
      <c r="N6" s="2"/>
      <c r="O6" s="2">
        <v>668691330</v>
      </c>
      <c r="P6" s="2">
        <v>412628320</v>
      </c>
      <c r="Q6" s="4">
        <v>42795</v>
      </c>
      <c r="R6" s="4">
        <v>43464</v>
      </c>
      <c r="S6" s="11">
        <v>56</v>
      </c>
      <c r="T6" s="11">
        <v>56</v>
      </c>
      <c r="U6" s="11">
        <v>56</v>
      </c>
      <c r="V6" s="14">
        <v>1867455.2</v>
      </c>
      <c r="W6" s="16" t="s">
        <v>55</v>
      </c>
    </row>
    <row r="7" spans="1:23" ht="61.5" customHeight="1">
      <c r="A7" s="2">
        <v>5</v>
      </c>
      <c r="B7" s="2" t="s">
        <v>30</v>
      </c>
      <c r="C7" s="5" t="s">
        <v>35</v>
      </c>
      <c r="D7" s="5" t="s">
        <v>31</v>
      </c>
      <c r="E7" s="3">
        <v>6385875.1500000004</v>
      </c>
      <c r="F7" s="3">
        <v>6326302.4500000002</v>
      </c>
      <c r="G7" s="3">
        <v>2999932.62</v>
      </c>
      <c r="H7" s="9">
        <v>0.47420000000000001</v>
      </c>
      <c r="I7" s="2" t="s">
        <v>32</v>
      </c>
      <c r="J7" s="2" t="s">
        <v>32</v>
      </c>
      <c r="K7" s="2" t="s">
        <v>33</v>
      </c>
      <c r="L7" s="2" t="s">
        <v>34</v>
      </c>
      <c r="M7" s="2">
        <v>20</v>
      </c>
      <c r="N7" s="2"/>
      <c r="O7" s="2">
        <v>413953000</v>
      </c>
      <c r="P7" s="2">
        <v>442524001</v>
      </c>
      <c r="Q7" s="4">
        <v>42663</v>
      </c>
      <c r="R7" s="4">
        <v>43464</v>
      </c>
      <c r="S7" s="11">
        <v>42</v>
      </c>
      <c r="T7" s="11">
        <v>42</v>
      </c>
      <c r="U7" s="11">
        <v>50</v>
      </c>
      <c r="V7" s="14">
        <v>2999932.62</v>
      </c>
      <c r="W7" s="16" t="s">
        <v>55</v>
      </c>
    </row>
    <row r="8" spans="1:23" ht="15">
      <c r="D8" s="6" t="s">
        <v>49</v>
      </c>
      <c r="E8" s="7">
        <f>SUM(E3:E7)</f>
        <v>18175001.82</v>
      </c>
      <c r="F8" s="7">
        <f>SUM(F3:F7)</f>
        <v>17714667.800000001</v>
      </c>
      <c r="G8" s="7">
        <f>SUM(G3:G7)</f>
        <v>10989012.359999999</v>
      </c>
      <c r="V8" s="15">
        <f>SUM(V3:V7)</f>
        <v>10989012.359999999</v>
      </c>
    </row>
    <row r="11" spans="1:23" ht="39" customHeight="1">
      <c r="H11"/>
      <c r="K11" s="13"/>
    </row>
    <row r="12" spans="1:23" ht="19.5" customHeight="1">
      <c r="G12" s="21" t="s">
        <v>57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3" ht="67.5" customHeight="1">
      <c r="H13"/>
      <c r="K13" s="13"/>
    </row>
    <row r="14" spans="1:23">
      <c r="G14" s="21" t="s">
        <v>58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</sheetData>
  <autoFilter ref="A2:W8"/>
  <sortState ref="A2:X5">
    <sortCondition descending="1" ref="U2:U5"/>
  </sortState>
  <mergeCells count="3">
    <mergeCell ref="A1:V1"/>
    <mergeCell ref="G12:V12"/>
    <mergeCell ref="G14:V14"/>
  </mergeCells>
  <pageMargins left="0" right="0" top="0" bottom="0.98425196850393704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-0.249977111117893"/>
    <pageSetUpPr fitToPage="1"/>
  </sheetPr>
  <dimension ref="A1:V9"/>
  <sheetViews>
    <sheetView tabSelected="1" workbookViewId="0">
      <selection sqref="A1:V1"/>
    </sheetView>
  </sheetViews>
  <sheetFormatPr defaultRowHeight="14.25"/>
  <cols>
    <col min="1" max="1" width="7.5" bestFit="1" customWidth="1"/>
    <col min="2" max="2" width="17.875" customWidth="1"/>
    <col min="3" max="3" width="25.125" customWidth="1"/>
    <col min="4" max="4" width="46.5" customWidth="1"/>
    <col min="5" max="5" width="18" customWidth="1"/>
    <col min="6" max="6" width="18.5" customWidth="1"/>
    <col min="7" max="7" width="17.875" customWidth="1"/>
    <col min="8" max="8" width="10" style="10" hidden="1" customWidth="1"/>
    <col min="9" max="9" width="24.875" hidden="1" customWidth="1"/>
    <col min="10" max="10" width="32" hidden="1" customWidth="1"/>
    <col min="11" max="11" width="10" hidden="1" customWidth="1"/>
    <col min="12" max="12" width="21.25" hidden="1" customWidth="1"/>
    <col min="13" max="14" width="10" hidden="1" customWidth="1"/>
    <col min="15" max="15" width="14" hidden="1" customWidth="1"/>
    <col min="16" max="16" width="13" hidden="1" customWidth="1"/>
    <col min="17" max="17" width="15" hidden="1" customWidth="1"/>
    <col min="18" max="18" width="15" bestFit="1" customWidth="1"/>
    <col min="19" max="19" width="11.875" hidden="1" customWidth="1"/>
    <col min="20" max="20" width="12" hidden="1" customWidth="1"/>
    <col min="21" max="21" width="12" customWidth="1"/>
    <col min="22" max="22" width="19.5" style="13" customWidth="1"/>
  </cols>
  <sheetData>
    <row r="1" spans="1:22" ht="95.25" customHeight="1">
      <c r="A1" s="22" t="s">
        <v>60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50.1" customHeight="1">
      <c r="A2" s="1" t="s">
        <v>48</v>
      </c>
      <c r="B2" s="1" t="s">
        <v>0</v>
      </c>
      <c r="C2" s="1" t="s">
        <v>16</v>
      </c>
      <c r="D2" s="1" t="s">
        <v>1</v>
      </c>
      <c r="E2" s="1" t="s">
        <v>2</v>
      </c>
      <c r="F2" s="1" t="s">
        <v>3</v>
      </c>
      <c r="G2" s="1" t="s">
        <v>4</v>
      </c>
      <c r="H2" s="8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51</v>
      </c>
      <c r="T2" s="1" t="s">
        <v>52</v>
      </c>
      <c r="U2" s="1" t="s">
        <v>50</v>
      </c>
      <c r="V2" s="12" t="s">
        <v>53</v>
      </c>
    </row>
    <row r="3" spans="1:22" ht="47.25" customHeight="1">
      <c r="A3" s="2" t="s">
        <v>56</v>
      </c>
      <c r="B3" s="2" t="s">
        <v>40</v>
      </c>
      <c r="C3" s="5" t="s">
        <v>43</v>
      </c>
      <c r="D3" s="5" t="s">
        <v>41</v>
      </c>
      <c r="E3" s="3">
        <v>4568928.97</v>
      </c>
      <c r="F3" s="3">
        <v>4516466.3600000003</v>
      </c>
      <c r="G3" s="3">
        <v>2989900.73</v>
      </c>
      <c r="H3" s="9">
        <v>0.66200000000000003</v>
      </c>
      <c r="I3" s="2" t="s">
        <v>26</v>
      </c>
      <c r="J3" s="2" t="s">
        <v>26</v>
      </c>
      <c r="K3" s="2" t="s">
        <v>27</v>
      </c>
      <c r="L3" s="2" t="s">
        <v>42</v>
      </c>
      <c r="M3" s="2">
        <v>4</v>
      </c>
      <c r="N3" s="2"/>
      <c r="O3" s="2">
        <v>412760900</v>
      </c>
      <c r="P3" s="2">
        <v>412760902</v>
      </c>
      <c r="Q3" s="4">
        <v>42705</v>
      </c>
      <c r="R3" s="4">
        <v>43404</v>
      </c>
      <c r="S3" s="11">
        <v>60</v>
      </c>
      <c r="T3" s="11">
        <v>60</v>
      </c>
      <c r="U3" s="11">
        <v>60</v>
      </c>
      <c r="V3" s="14">
        <v>2989900.73</v>
      </c>
    </row>
    <row r="4" spans="1:22" ht="15">
      <c r="D4" s="6" t="s">
        <v>49</v>
      </c>
      <c r="E4" s="7">
        <f>SUM(E3:E3)</f>
        <v>4568928.97</v>
      </c>
      <c r="F4" s="7">
        <f>SUM(F3:F3)</f>
        <v>4516466.3600000003</v>
      </c>
      <c r="G4" s="7">
        <f>SUM(G3:G3)</f>
        <v>2989900.73</v>
      </c>
      <c r="V4" s="15">
        <f>SUM(V3:V3)</f>
        <v>2989900.73</v>
      </c>
    </row>
    <row r="5" spans="1:22" ht="57.75" customHeight="1"/>
    <row r="7" spans="1:22">
      <c r="R7" s="21" t="s">
        <v>57</v>
      </c>
      <c r="S7" s="21"/>
      <c r="T7" s="21"/>
      <c r="U7" s="21"/>
      <c r="V7" s="21"/>
    </row>
    <row r="8" spans="1:22" ht="63.75" customHeight="1"/>
    <row r="9" spans="1:22">
      <c r="R9" s="21" t="s">
        <v>58</v>
      </c>
      <c r="S9" s="21"/>
      <c r="T9" s="21"/>
      <c r="U9" s="21"/>
      <c r="V9" s="21"/>
    </row>
  </sheetData>
  <mergeCells count="3">
    <mergeCell ref="A1:V1"/>
    <mergeCell ref="R7:V7"/>
    <mergeCell ref="R9:V9"/>
  </mergeCells>
  <pageMargins left="0" right="0" top="0" bottom="0" header="0" footer="0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 nr 1 do Uchwały</vt:lpstr>
      <vt:lpstr>Zał nr 2 do Uchwały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 </cp:lastModifiedBy>
  <cp:lastPrinted>2017-04-21T06:01:25Z</cp:lastPrinted>
  <dcterms:created xsi:type="dcterms:W3CDTF">2017-02-22T08:36:11Z</dcterms:created>
  <dcterms:modified xsi:type="dcterms:W3CDTF">2017-04-24T12:44:28Z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2017-02-22T09:35:59Z</dcterms:created>
  <cp:revision>0</cp:revision>
</cp:coreProperties>
</file>