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en_skoroszyt" defaultThemeVersion="124226"/>
  <mc:AlternateContent xmlns:mc="http://schemas.openxmlformats.org/markup-compatibility/2006">
    <mc:Choice Requires="x15">
      <x15ac:absPath xmlns:x15ac="http://schemas.microsoft.com/office/spreadsheetml/2010/11/ac" url="P:\FEŚ 2021-2027\FEŚ 21-27\NABORY\NABORY 2024\Nabór 2.1 EE dotacje\Regulamin budynki użyteczności publicznej\Załącznik do wniosku EFRR-II.432.35.1.2024\"/>
    </mc:Choice>
  </mc:AlternateContent>
  <xr:revisionPtr revIDLastSave="0" documentId="13_ncr:1_{3B616791-B186-4638-B7E1-881428DB8418}" xr6:coauthVersionLast="47" xr6:coauthVersionMax="47" xr10:uidLastSave="{00000000-0000-0000-0000-000000000000}"/>
  <bookViews>
    <workbookView xWindow="-120" yWindow="-120" windowWidth="29040" windowHeight="15720" tabRatio="932" activeTab="7" xr2:uid="{00000000-000D-0000-FFFF-FFFF00000000}"/>
  </bookViews>
  <sheets>
    <sheet name="Karta tytułowa" sheetId="49" r:id="rId1"/>
    <sheet name="A. Kryteria Formalne" sheetId="52" state="hidden" r:id="rId2"/>
    <sheet name="Wynik oceny formalnej" sheetId="66" state="hidden" r:id="rId3"/>
    <sheet name="B. Kryteria merytoryczne ogólne" sheetId="53" state="hidden" r:id="rId4"/>
    <sheet name="C. Kryteria meryt. specyficzne" sheetId="61" state="hidden" r:id="rId5"/>
    <sheet name="Wynik oceny meryt.ogól. i spec." sheetId="67" state="hidden" r:id="rId6"/>
    <sheet name=" Kryteria meryt. punktowe" sheetId="63" r:id="rId7"/>
    <sheet name="WYNIK OCENY" sheetId="64" r:id="rId8"/>
    <sheet name="Wynik oceny dla wnioskodawcy" sheetId="68" state="hidden" r:id="rId9"/>
  </sheets>
  <definedNames>
    <definedName name="_ftn1" localSheetId="0">'Karta tytułowa'!#REF!</definedName>
    <definedName name="_ftnref1" localSheetId="0">'Karta tytułowa'!#REF!</definedName>
    <definedName name="_Hlk127952117" localSheetId="6">' Kryteria meryt. punktowe'!$B$6</definedName>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6">' Kryteria meryt. punktowe'!$A$1:$J$19</definedName>
    <definedName name="_xlnm.Print_Area" localSheetId="1">'A. Kryteria Formalne'!$A$2:$H$29</definedName>
    <definedName name="_xlnm.Print_Area" localSheetId="3">'B. Kryteria merytoryczne ogólne'!$A$1:$H$21</definedName>
    <definedName name="_xlnm.Print_Area" localSheetId="4">'C. Kryteria meryt. specyficzne'!$A$1:$H$15</definedName>
    <definedName name="_xlnm.Print_Area" localSheetId="0">'Karta tytułowa'!$A$1:$E$15</definedName>
    <definedName name="_xlnm.Print_Area" localSheetId="8">'Wynik oceny dla wnioskodawcy'!$A$1:$K$139</definedName>
    <definedName name="OcenaData" comment="Data Oceny">#REF!</definedName>
    <definedName name="OLE_LINK1" localSheetId="0">'Karta tytułowa'!$C$15</definedName>
    <definedName name="slownie" localSheetId="0">#REF!</definedName>
    <definedName name="slownie">#REF!</definedName>
    <definedName name="słownie">#REF!</definedName>
    <definedName name="X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 i="63" l="1"/>
  <c r="I5" i="63"/>
  <c r="I6" i="63"/>
  <c r="I7" i="63"/>
  <c r="I8" i="63"/>
  <c r="I9" i="63"/>
  <c r="I10" i="63"/>
  <c r="I11" i="63"/>
  <c r="I12" i="63"/>
  <c r="G13" i="63"/>
  <c r="I13" i="63" l="1"/>
  <c r="G4" i="64" s="1"/>
  <c r="J113" i="68"/>
  <c r="J112" i="68"/>
  <c r="H112" i="68"/>
  <c r="G112" i="68"/>
  <c r="I111" i="68"/>
  <c r="I110" i="68"/>
  <c r="I109" i="68"/>
  <c r="I108" i="68"/>
  <c r="I107" i="68"/>
  <c r="B101" i="68"/>
  <c r="B77" i="68"/>
  <c r="I112" i="68" l="1"/>
  <c r="D118" i="68"/>
  <c r="B75" i="68"/>
  <c r="B51" i="68"/>
  <c r="B16" i="68"/>
  <c r="B18" i="68"/>
  <c r="B100" i="68" l="1"/>
  <c r="B121" i="68"/>
  <c r="D129" i="68"/>
  <c r="C15" i="68"/>
  <c r="C14" i="68"/>
  <c r="C13" i="68"/>
  <c r="C12" i="68"/>
  <c r="C11" i="68"/>
  <c r="C10" i="68"/>
  <c r="B1" i="67" l="1"/>
  <c r="B1" i="66"/>
  <c r="A1" i="64"/>
  <c r="A1" i="63"/>
  <c r="D127" i="68" l="1"/>
  <c r="B2" i="52"/>
  <c r="B1" i="61"/>
  <c r="B1" i="53"/>
</calcChain>
</file>

<file path=xl/sharedStrings.xml><?xml version="1.0" encoding="utf-8"?>
<sst xmlns="http://schemas.openxmlformats.org/spreadsheetml/2006/main" count="475" uniqueCount="212">
  <si>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</si>
  <si>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</si>
  <si>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</si>
  <si>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</si>
  <si>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</si>
  <si>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</si>
  <si>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</si>
  <si>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</si>
  <si>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</si>
  <si>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</si>
  <si>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</si>
  <si>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</si>
  <si>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</si>
  <si>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</si>
  <si>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</si>
  <si>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</si>
  <si>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</si>
  <si>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</si>
  <si>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</si>
  <si>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</si>
  <si>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</si>
  <si>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</si>
  <si>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</si>
  <si>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</si>
  <si>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</si>
  <si>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</si>
  <si>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</si>
  <si>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</si>
  <si>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</si>
  <si>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</si>
  <si>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</si>
  <si>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</si>
  <si>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</si>
  <si>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</si>
  <si>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</si>
  <si>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</si>
  <si>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</si>
  <si>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</si>
  <si>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</si>
  <si>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</si>
  <si>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</si>
  <si>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</si>
  <si>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</si>
  <si>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</si>
  <si>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</si>
  <si>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</si>
  <si>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</si>
  <si>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</si>
  <si>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</si>
  <si>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</si>
  <si>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</si>
  <si>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</si>
  <si>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</si>
  <si>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</si>
  <si>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</si>
  <si>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</si>
  <si>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</si>
  <si>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</si>
  <si>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</si>
  <si>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</si>
  <si>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</si>
  <si>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</si>
  <si>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</si>
  <si>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</si>
  <si>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</si>
  <si>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</si>
  <si>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</si>
  <si>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</si>
  <si>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</si>
  <si>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</si>
  <si>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</si>
  <si>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</si>
  <si>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</si>
  <si>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</si>
  <si>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</si>
  <si>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</si>
  <si>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</si>
  <si>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</si>
  <si>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</si>
  <si>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</si>
  <si>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</si>
  <si>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</si>
  <si>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</si>
  <si>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</si>
  <si>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</si>
  <si>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</si>
  <si>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</si>
  <si>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</si>
  <si>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</si>
  <si>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</si>
  <si>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</si>
  <si>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</si>
  <si>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</si>
  <si>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</si>
  <si>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</si>
  <si>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</si>
  <si>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</si>
  <si>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</si>
  <si>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</si>
  <si>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</si>
  <si>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</si>
  <si>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</si>
  <si>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</si>
  <si>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</si>
  <si>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</si>
  <si>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</si>
  <si>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</si>
  <si>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</si>
  <si>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</si>
  <si>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KRYTERIA ROZSTRZYGJĄCE:</t>
  </si>
  <si>
    <t>Proponowana kwota dofinansowania w PLN:</t>
  </si>
  <si>
    <t>słownie:</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</si>
  <si>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</si>
  <si>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</si>
  <si>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</si>
  <si>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</si>
  <si>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</si>
  <si>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</si>
  <si>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</si>
  <si>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</si>
  <si>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</si>
  <si>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</si>
  <si>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</si>
  <si>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</si>
  <si>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</si>
  <si>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</si>
  <si>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</si>
  <si>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</si>
  <si>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</si>
  <si>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</si>
  <si>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</si>
  <si>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</si>
  <si>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</si>
  <si>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</si>
  <si>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</si>
  <si>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</si>
  <si>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</si>
  <si>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</si>
  <si>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</si>
  <si>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</si>
  <si>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</si>
  <si>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</si>
  <si>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</si>
  <si>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</si>
  <si>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</si>
  <si>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</si>
  <si>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</si>
  <si>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</si>
  <si>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</si>
  <si>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</si>
  <si>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</si>
  <si>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</si>
  <si>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</si>
  <si>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</si>
  <si>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</si>
  <si>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</si>
  <si>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</si>
  <si>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</si>
  <si>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</si>
  <si>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</si>
  <si>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</si>
  <si>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</si>
  <si>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</si>
  <si>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KRYTERIA MERYTORYCZNE PUNKTOWE</t>
  </si>
  <si>
    <t>0-1</t>
  </si>
  <si>
    <t>1-4</t>
  </si>
  <si>
    <t>W sytuacji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t>
  </si>
  <si>
    <t>2. „Fundusze Europejskie dla środowiska”</t>
  </si>
  <si>
    <t xml:space="preserve">Nazwa wnioskodawcy: </t>
  </si>
  <si>
    <t>Wydatki ogółem:</t>
  </si>
  <si>
    <t>Wydatki kwalifikowalne:</t>
  </si>
  <si>
    <t>Wnioskowane dofinansowanie:</t>
  </si>
  <si>
    <t>w tym budżet państwa (jeśli dotyczy):</t>
  </si>
  <si>
    <t>Nr ewidencyjny wniosku:</t>
  </si>
  <si>
    <t xml:space="preserve">Definicja kryterium </t>
  </si>
  <si>
    <t>Maksymalna liczba pkt.</t>
  </si>
  <si>
    <t xml:space="preserve">UWAGI: </t>
  </si>
  <si>
    <t>Sumaryczna liczba punktów uzyskanych przez projekt:</t>
  </si>
  <si>
    <t>Proponowana kwota dofinasnowania w zł:</t>
  </si>
  <si>
    <t>w tym EFRR w zł):</t>
  </si>
  <si>
    <t>w tym budżet państwa w zł (jeśli dotyczy):</t>
  </si>
  <si>
    <t>Sumaryczna liczba punktów w kryterium</t>
  </si>
  <si>
    <t>imię i nazwisko osoby oceniającej projekt</t>
  </si>
  <si>
    <t>data</t>
  </si>
  <si>
    <t>podpis osoby oceniającej projekt</t>
  </si>
  <si>
    <t>WYNIK OCENY NA ETAPIE OCENY NA ETAPIE OCENY MERYTORYCZNEJ PUNKTOWEJ</t>
  </si>
  <si>
    <t>„Budynki użyteczności publicznej”</t>
  </si>
  <si>
    <t xml:space="preserve">Efektywność dofinansowania projektu </t>
  </si>
  <si>
    <t>Redukcja emisji CO2</t>
  </si>
  <si>
    <t>Kryterium mierzone będzie ilorazem wartości dofinansowania UE oraz sumarycznej wartości redukcji emisji CO2 dla wszystkich budynków objętych projektem - koszt jednostkowy - zł/tony równoważnika CO2/rok (ocena w oparciu o wartość wskaźnika dotyczącego szacowanej emisji gazów cieplarnianych, z uwzględnieniem zapisów przedłożonych aktualnych na etapie oceny merytorycznej punktowej wersji audytów energetycznych). 
Największą liczbę punktów otrzymają projekty o najmniejszej wartości wskaźnika efektywności dofinansowania projektu co oznacza, że jak najniższym kosztem środków UE zostanie osiągnięty jak największy efekt. Liczba punktów będzie zależna od osiągnięć wszystkich projektów przekazanych do oceny merytorycznej punktowej w danym naborze. Punktacja w ramach kryterium przyznawana  będzie wg następujących zasad: numer rankingowy każdego projektu na liście ułożonej według wartości wskaźnika efektywności dofinansowania (od najmniejszej do największej wartości) zostaje podzielony przez liczbę projektów przekazanych do oceny merytorycznej punktowej w naborze. W przypadku, gdy wynik tego ilorazu zawiera się w przedziale:
−  poniżej 0,25 - projekt otrzymuje 4 p. 
− od 0,25 – do mniej niż 0,5 - projekt otrzymuje 3 p. 
− od 0,5 – do mniej niż 0,75 - projekt otrzymuje 2 p.
− od 0,75 – do 1 - projekt otrzymuje 1 p.
W przypadku, gdy ocenie podlegać będzie mniej niż 4 projekty, najlepszy projekt otrzyma maksymalną liczbę punktów, a pozostałe odpowiednio mniej.
Ocena dokonywana będzie na podstawie informacji zawartych we wniosku 
o dofinansowanie wraz z załącznikami.</t>
  </si>
  <si>
    <t>Stopień poprawy efektywności energetycznej</t>
  </si>
  <si>
    <t>Udział odnawialnych źródeł energii w projekcie</t>
  </si>
  <si>
    <t xml:space="preserve">W ramach kryterium oceniana będzie gotowość projektu do realizacji (na jakim etapie przygotowania do realizacji projekt się znajduje).
Punkty w kryterium przyznawane są w następujący sposób:
- projekt posiada wszystkie wymagane decyzje uprawniające do rozpoczęcia robót budowlanych, a także potwierdzenie braku sprzeciwu właściwego organu w oparciu o zgłoszenie robót budowlanych w trybie art. 30 ustawy Prawo budowlane warunkujące realizację projektu lub nie wymaga uzyskania żadnego z dokumentów (co należy wyczerpująco uzasadnić) - 1 p.;
- projekt nie posiada kompletu ww. dokumentów – 0 p.; 
Otrzymanie 0 punktów w kryterium nie oznacza odrzucenia projektu. </t>
  </si>
  <si>
    <t>Zastosowanie w projekcie elementów zielonej i niebieskiej infrastruktury, rozwiązań na rzecz gospodarki o obiegu zamkniętym (GOZ)</t>
  </si>
  <si>
    <t>W ramach kryterium premiowane będą projekty uwzględniające w swym zakresie zastosowanie elementów zielonej i/lub niebieskiej infrastruktury (np. zielone dachy, ściany) i/lub rozwiązania na rzecz GOZ (w ramach dopuszczalnego limitu). 
Punkty w kryterium przyznawane są w następujący sposób:
- 1 punkt – zakres rzeczowy projektu uwzględnia ww. elementy;
- 0 punktów - zakres rzeczowy projektu nie uwzględnia ww. elementów.	
Otrzymanie 0 punktów w kryterium nie oznacza odrzucenia projektu.</t>
  </si>
  <si>
    <t xml:space="preserve">Powierzchnia budynków publicznych o lepszej charakterystyce energetycznej </t>
  </si>
  <si>
    <t>Załącznik nr 4c</t>
  </si>
  <si>
    <t/>
  </si>
  <si>
    <t>02.01 „Efektywność energetyczna - dotacje”</t>
  </si>
  <si>
    <t>KARTA OCENY PROJEKTU 
DZIAŁANIE 02.01 „EFEKTYWNOŚĆ ENERGETYCZNA – DOTACJE”
ETAP OCENY MERYTORYCZNEJ PUNKTOWEJ</t>
  </si>
  <si>
    <t>Możliwość poprawy lub uzupełnienia (TAK/NIE)</t>
  </si>
  <si>
    <t>W ramach kryterium premiowane będą projekty uwzględniające w swym zakresie zastosowanie w ramach obowiązującego limitu elementów dotyczących infrastruktury na rzecz osób z niepełnosprawnością (np. windy, podjazdy, pochylnie itp.). 
Punkty przyznawane są w następujący sposób:
- 2 punkty – zakres rzeczowy projektu uwzględnia w znacznym stopniu elementy infrastruktury na rzecz osób z niepełnosprawnością, to znaczy zastosowane zostaną w projekcie więcej niż trzy rodzaje usprawnień OzN, np.: obniżone progi, winda, ścieżki prowadzące, wideodomofony, barierki, platformy przyschodowe, itp.
- 1 punkt – zakres rzeczowy projektu częściowo uwzględnia elementy infrastruktury na rzecz osób z niepełnosprawnością, to znaczy zastosowane zostaną w projekcie trzy lub mniej rodzajów usprawnień OzN, np.: obniżone progi, winda, ścieżki prowadzące, wideodomofony, barierki, platformy przyschodowe, itp;
- 0 punktów - zakres rzeczowy projektu nie uwzględnia elementów infrastruktury na rzecz osób z niepełnosprawnością.
Otrzymanie 0 punktów w kryterium nie oznacza odrzucenia projektu.</t>
  </si>
  <si>
    <t xml:space="preserve">Zastosowanie w projekcie elementów dotyczących infrastruktury związanej z dostępnością dla osób z niepełnosprawnościami (OzN) </t>
  </si>
  <si>
    <t>Zastosowanie formuły partnerstwa publiczno-prywatnego, w tym ESCO</t>
  </si>
  <si>
    <t>W ramach kryterium premiowane będą projekty uwzględniające realizację w formule partnerstwa publiczno-prywatnego (PPP). 
Punkty przyznawane są w następujący sposób:
- 1 punkt - projekt realizowany w PPP/EPC;
- 0 punktów - projekt nie będzie realizowany w PPP/EPC.
Otrzymanie 0 punktów w kryterium nie oznacza odrzucenia projektu.</t>
  </si>
  <si>
    <t>KRYTERIUM ROZSTRZYGAJĄCE NR 3.  „Redukcja emisji CO2” (kryterium punktowe nr 2).</t>
  </si>
  <si>
    <t>KRYTERIUM ROZSTRZYGAJĄCE NR 2. „Efektywność dofinansowania projektu” (kryterium punktowe nr 1).</t>
  </si>
  <si>
    <t>Kryterium mierzone będzie ilorazem wartości dofinansowania UE oraz sumarycznej ilości zmniejszenia zapotrzebowania na energię pierwotną we wszystkich budynkach objętych projektem - zł/MWh/rok (ocena w oparciu o wartość wskaźnika dotyczącego rocznego zużycia energii pierwotnej z uwzględnieniem zapisów przedłożonych aktualnych na etapie oceny merytorycznej punktowej wersji audytów).
Największą liczbę punktów otrzymają projekty o najmniejszej wartości wskaźnika efektywności dofinansowania projektu co oznacza, że jak najniższym kosztem środków UE zostanie osiągnięty jak największy efekt. Liczba punktów będzie zależna od osiągnięć wszystkich projektów przekazanych do oceny merytorycznej punktowej w danym naborze. Punktacja w ramach kryterium przyznawana będzie wg następujących zasad: numer rankingowy każdego projektu na liście ułożonej według wartości wskaźnika efektywności dofinansowania (od najmniejszej do największej wartości) zostaje podzielony przez liczbę projektów przekazanych do oceny merytorycznej punktowej w naborze. W przypadku, gdy wynik tego ilorazu zawiera się w przedziale:
− poniżej 0,25 - projekt otrzymuje 4 p.
− od 0,25 – do mniej niż 0,5 - projekt otrzymuje 3 p.
− od 0,5 – do mniej niż 0,75 - projekt otrzymuje 2 p.
− od 0,75 – do 1 - projekt otrzymuje 1 p.
W przypadku, gdy ocenie podlegać będzie mniej niż 4 projekty, najlepszy projekt otrzyma maksymalną liczbę punktów, a pozostałe odpowiednio mniej.
Ocena dokonywana będzie na podstawie informacji zawartych we wniosku 
o dofinansowanie wraz z załącznikami.</t>
  </si>
  <si>
    <t>W kryterium ocenie podlegać będzie stopień poprawy efektywności energetycznej mierzony procentowym spadkiem zużycia energii cieplnej w odniesieniu do stanu wyjściowego/początkowego, wynikający z przedłożonych aktualnych na etapie oceny merytorycznej punktowej wersji audytów energetycznych oraz wniosku o dofinansowanie.
Punkty w ramach kryterium przyznawane będą według poniższych zasad:
W przypadku, gdy nastąpi poprawa efektywności energetycznej o:
- mniej niż 35% - 1 p. 
- 35% ≤ X &lt; 40% - 2 p. 
- 40% ≤ X &lt; 50% - 3 p. 
- 50 % i więcej - 4 p.</t>
  </si>
  <si>
    <t>W ramach kryterium największą liczbę punktów otrzymają projekty, które wykażą najwyższą wyrażoną w procentach wartość wskaźnika dotyczącego wykorzystania w projekcie energii odnawialnej w stosunku do sumarycznego zapotrzebowania na energię końcową (łącznie cieplną i elektryczną) po realizacji projektu. Liczba punktów będzie zależna od osiągnięć wszystkich projektów przekazanych do oceny merytorycznej punktowej w danym naborze.
Jeżeli w wyniku modernizacji energetycznej udział odnawialnych źródeł energii w odniesieniu do całkowitego zapotrzebowania rocznego na energię końcową dla budynków  objętych projektem:
- wynosi poniżej 5% - projekt uzyska 0 p., 
- mieści się w przedziale od 5% do 15% włącznie – projekt uzyska 1 p.,
- mieści się w przedziale &gt; 15%, ale ≤ 30% - projekt uzyska 2 p.,
- mieści się w przedziale &gt; 30%, ale ≤ 50% - projekt uzyska 3 p.,
- wynosi powyżej 50% - projekt uzyska 4 p.
Otrzymanie 0 punktów w kryterium nie oznacza odrzucenia projektu.</t>
  </si>
  <si>
    <t>W ocenie kryterium pod uwagę brana będzie powierzchnia budynków publicznych 
o lepszej charakterystyce energetycznej (w oparciu o aktualną na etapie oceny merytorycznej punktowej wartość wskaźnika dotyczącego powierzchni budynków publicznych o lepszej charakterystyce energetycznej).
Największą liczbę punktów otrzymają projekty o największej wartości ww. wskaźnika. Liczba punktów będzie zależna od osiągnięć wszystkich projektów przekazanych do oceny merytorycznej punktowej w danym naborze. Punktacja w ramach kryterium przyznawana  będzie wg następujących zasad: numer rankingowy każdego projektu na liście ułożonej według wartości wskaźnika (od największej do najmniejszej wartości) zostaje podzielony przez liczbę projektów przekazanych do oceny merytorycznej punktowej w naborze. W przypadku, gdy wynik tego ilorazu zawiera się w przedziale:
−  poniżej 0,25 - projekt otrzymuje 4 p. 
− od 0,25 – do mniej niż 0,5 - projekt otrzymuje 3 p.
− od 0,5 – do mniej niż 0,75 - projekt otrzymuje 2 p.
− od 0,75 – do 1 - projekt otrzymuje 1 p.
W przypadku, gdy ocenie podlegać będzie mniej niż 4 projekty, najlepszy projekt otrzyma maksymalną liczbę punktów, a pozostałe odpowiednio mniej.
Ocena dokonywana będzie na podstawie informacji zawartych we wniosku 
o dofinansowanie wraz z załącznikami.</t>
  </si>
  <si>
    <t>KRYTERIUM ROZSTRZYGAJĄCE NR 1. "Gotowość projektu do realizacji" (kryterium punktowe nr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</si>
</sst>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60">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1"/>
      <name val="Calibri Light"/>
      <family val="2"/>
      <charset val="238"/>
    </font>
    <font>
      <i/>
      <sz val="10"/>
      <name val="Calibri Light"/>
      <family val="2"/>
      <charset val="238"/>
    </font>
    <font>
      <sz val="10"/>
      <name val="Calibri"/>
      <family val="2"/>
      <charset val="238"/>
    </font>
    <font>
      <b/>
      <sz val="14"/>
      <name val="Calibri"/>
      <family val="2"/>
      <charset val="238"/>
    </font>
    <font>
      <b/>
      <sz val="12"/>
      <name val="Calibri"/>
      <family val="2"/>
      <charset val="238"/>
    </font>
    <font>
      <b/>
      <sz val="12"/>
      <color rgb="FFFF0000"/>
      <name val="Calibri"/>
      <family val="2"/>
      <charset val="238"/>
    </font>
    <font>
      <sz val="12"/>
      <name val="Calibri"/>
      <family val="2"/>
      <charset val="238"/>
    </font>
    <font>
      <sz val="11"/>
      <name val="Calibri"/>
      <family val="2"/>
      <charset val="238"/>
    </font>
    <font>
      <b/>
      <sz val="11"/>
      <name val="Calibri"/>
      <family val="2"/>
      <charset val="238"/>
    </font>
    <font>
      <b/>
      <sz val="10"/>
      <name val="Calibri"/>
      <family val="2"/>
      <charset val="238"/>
    </font>
    <font>
      <sz val="10"/>
      <color theme="1"/>
      <name val="Calibri"/>
      <family val="2"/>
      <charset val="238"/>
    </font>
    <font>
      <b/>
      <sz val="10"/>
      <color theme="1"/>
      <name val="Calibri"/>
      <family val="2"/>
      <charset val="238"/>
    </font>
    <font>
      <sz val="9"/>
      <name val="Calibri"/>
      <family val="2"/>
      <charset val="238"/>
    </font>
    <font>
      <b/>
      <sz val="9"/>
      <name val="Calibri"/>
      <family val="2"/>
      <charset val="238"/>
    </font>
    <font>
      <sz val="9"/>
      <color theme="1"/>
      <name val="Calibri"/>
      <family val="2"/>
      <charset val="238"/>
    </font>
    <font>
      <b/>
      <sz val="9"/>
      <color theme="1"/>
      <name val="Calibri"/>
      <family val="2"/>
      <charset val="238"/>
    </font>
    <font>
      <b/>
      <sz val="11"/>
      <color theme="1"/>
      <name val="Calibri"/>
      <family val="2"/>
      <charset val="238"/>
    </font>
    <font>
      <b/>
      <sz val="12"/>
      <color theme="1"/>
      <name val="Calibri"/>
      <family val="2"/>
      <charset val="238"/>
    </font>
    <font>
      <b/>
      <sz val="14"/>
      <color theme="1"/>
      <name val="Calibri"/>
      <family val="2"/>
      <charset val="238"/>
    </font>
  </fonts>
  <fills count="19">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s>
  <borders count="4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9" fontId="1" fillId="0" borderId="0" applyFont="0" applyFill="0" applyBorder="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cellStyleXfs>
  <cellXfs count="331">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6" fillId="13" borderId="12" xfId="0" applyFont="1" applyFill="1" applyBorder="1" applyAlignment="1">
      <alignment horizontal="center" vertical="center" wrapText="1"/>
    </xf>
    <xf numFmtId="0" fontId="37" fillId="13" borderId="12" xfId="0" applyFont="1" applyFill="1" applyBorder="1" applyAlignment="1">
      <alignment horizontal="left" vertical="center" wrapText="1"/>
    </xf>
    <xf numFmtId="0" fontId="36" fillId="13" borderId="12" xfId="0" applyFont="1" applyFill="1" applyBorder="1" applyAlignment="1">
      <alignment horizontal="left" vertical="center" wrapText="1"/>
    </xf>
    <xf numFmtId="0" fontId="36" fillId="13" borderId="12" xfId="0" applyFont="1" applyFill="1" applyBorder="1" applyAlignment="1" applyProtection="1">
      <alignment horizontal="center" vertical="center" wrapText="1"/>
      <protection locked="0"/>
    </xf>
    <xf numFmtId="0" fontId="36" fillId="13" borderId="12" xfId="0" applyFont="1" applyFill="1" applyBorder="1" applyAlignment="1" applyProtection="1">
      <alignment horizontal="left" vertical="center" wrapText="1"/>
      <protection locked="0"/>
    </xf>
    <xf numFmtId="0" fontId="25" fillId="0" borderId="13" xfId="0" applyFont="1" applyBorder="1"/>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25" fillId="0" borderId="28" xfId="0" applyFont="1" applyBorder="1" applyAlignment="1">
      <alignment horizontal="left" vertical="center"/>
    </xf>
    <xf numFmtId="49" fontId="36" fillId="13" borderId="12" xfId="0" applyNumberFormat="1" applyFont="1" applyFill="1" applyBorder="1" applyAlignment="1" applyProtection="1">
      <alignment horizontal="center" vertical="center" wrapText="1"/>
      <protection locked="0"/>
    </xf>
    <xf numFmtId="0" fontId="36" fillId="13" borderId="15" xfId="0" applyFont="1" applyFill="1" applyBorder="1" applyAlignment="1">
      <alignment horizontal="center" vertical="center" wrapText="1"/>
    </xf>
    <xf numFmtId="0" fontId="37" fillId="13" borderId="11" xfId="0" applyFont="1" applyFill="1" applyBorder="1" applyAlignment="1">
      <alignment horizontal="left" vertical="center" wrapText="1"/>
    </xf>
    <xf numFmtId="0" fontId="36" fillId="13" borderId="11" xfId="0" applyFont="1" applyFill="1" applyBorder="1" applyAlignment="1">
      <alignment horizontal="left" vertical="center" wrapText="1"/>
    </xf>
    <xf numFmtId="49" fontId="36" fillId="13" borderId="11" xfId="0" applyNumberFormat="1" applyFont="1" applyFill="1" applyBorder="1" applyAlignment="1" applyProtection="1">
      <alignment horizontal="center" vertical="center" wrapText="1"/>
      <protection locked="0"/>
    </xf>
    <xf numFmtId="0" fontId="36" fillId="13" borderId="26" xfId="0" applyFont="1" applyFill="1" applyBorder="1" applyAlignment="1">
      <alignment horizontal="center" vertical="center" wrapText="1"/>
    </xf>
    <xf numFmtId="0" fontId="25" fillId="0" borderId="0" xfId="0" applyFont="1" applyAlignment="1">
      <alignment horizontal="center" vertical="top" wrapText="1"/>
    </xf>
    <xf numFmtId="0" fontId="36" fillId="13" borderId="11" xfId="0" applyFont="1" applyFill="1" applyBorder="1" applyAlignment="1">
      <alignment horizontal="center" vertical="center" wrapText="1"/>
    </xf>
    <xf numFmtId="0" fontId="36"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7" fillId="13" borderId="0" xfId="0" applyFont="1" applyFill="1" applyAlignment="1">
      <alignment horizontal="left" vertical="center" wrapText="1"/>
    </xf>
    <xf numFmtId="0" fontId="36" fillId="13" borderId="0" xfId="0" applyFont="1" applyFill="1" applyAlignment="1">
      <alignment horizontal="left" vertical="center" wrapText="1"/>
    </xf>
    <xf numFmtId="49" fontId="36" fillId="13" borderId="0" xfId="0" applyNumberFormat="1" applyFont="1" applyFill="1" applyAlignment="1" applyProtection="1">
      <alignment horizontal="center" vertical="center" wrapText="1"/>
      <protection locked="0"/>
    </xf>
    <xf numFmtId="0" fontId="36" fillId="13" borderId="0" xfId="0" applyFont="1" applyFill="1" applyAlignment="1" applyProtection="1">
      <alignment horizontal="center" vertical="center" wrapText="1"/>
      <protection locked="0"/>
    </xf>
    <xf numFmtId="49" fontId="41" fillId="15" borderId="33" xfId="0" applyNumberFormat="1" applyFont="1" applyFill="1" applyBorder="1" applyAlignment="1" applyProtection="1">
      <alignment horizontal="center" vertical="center" wrapText="1"/>
      <protection locked="0"/>
    </xf>
    <xf numFmtId="0" fontId="36" fillId="13" borderId="11" xfId="0" applyFont="1" applyFill="1" applyBorder="1" applyAlignment="1" applyProtection="1">
      <alignment horizontal="center" vertical="center" wrapText="1"/>
      <protection locked="0"/>
    </xf>
    <xf numFmtId="1" fontId="36" fillId="13" borderId="12" xfId="0" applyNumberFormat="1" applyFont="1" applyFill="1" applyBorder="1" applyAlignment="1" applyProtection="1">
      <alignment horizontal="center" vertical="center" wrapText="1"/>
      <protection locked="0"/>
    </xf>
    <xf numFmtId="1" fontId="36" fillId="15" borderId="12" xfId="0" applyNumberFormat="1" applyFont="1" applyFill="1" applyBorder="1" applyAlignment="1" applyProtection="1">
      <alignment horizontal="center" vertical="center" wrapText="1"/>
      <protection locked="0"/>
    </xf>
    <xf numFmtId="1" fontId="36" fillId="15" borderId="11" xfId="0" applyNumberFormat="1" applyFont="1" applyFill="1" applyBorder="1" applyAlignment="1" applyProtection="1">
      <alignment horizontal="center" vertical="center" wrapText="1"/>
      <protection locked="0"/>
    </xf>
    <xf numFmtId="1" fontId="36" fillId="15" borderId="12" xfId="0" applyNumberFormat="1" applyFont="1" applyFill="1" applyBorder="1" applyAlignment="1">
      <alignment horizontal="center" vertical="center" wrapText="1"/>
    </xf>
    <xf numFmtId="1" fontId="41" fillId="15" borderId="22" xfId="0" applyNumberFormat="1" applyFont="1" applyFill="1" applyBorder="1" applyAlignment="1">
      <alignment horizontal="center" vertical="center" wrapText="1"/>
    </xf>
    <xf numFmtId="1" fontId="41" fillId="15" borderId="35" xfId="0" applyNumberFormat="1" applyFont="1" applyFill="1" applyBorder="1" applyAlignment="1">
      <alignment horizontal="center" vertical="center" wrapText="1"/>
    </xf>
    <xf numFmtId="1" fontId="41" fillId="15" borderId="34" xfId="0" applyNumberFormat="1" applyFont="1" applyFill="1" applyBorder="1" applyAlignment="1">
      <alignment horizontal="center" vertical="center" wrapText="1"/>
    </xf>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6"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6" fillId="17" borderId="11" xfId="0" applyFont="1" applyFill="1" applyBorder="1" applyAlignment="1" applyProtection="1">
      <alignment horizontal="left" vertical="center" wrapText="1"/>
      <protection locked="0"/>
    </xf>
    <xf numFmtId="0" fontId="36" fillId="13" borderId="36" xfId="0" applyFont="1" applyFill="1" applyBorder="1" applyAlignment="1">
      <alignment horizontal="center" vertical="center" wrapText="1"/>
    </xf>
    <xf numFmtId="0" fontId="36"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38" fillId="0" borderId="30" xfId="0" applyFont="1" applyBorder="1" applyAlignment="1">
      <alignment horizontal="left" vertical="top" wrapText="1"/>
    </xf>
    <xf numFmtId="0" fontId="41" fillId="0" borderId="30" xfId="0" applyFont="1" applyBorder="1" applyAlignment="1">
      <alignment horizontal="left" wrapText="1"/>
    </xf>
    <xf numFmtId="0" fontId="41" fillId="0" borderId="30" xfId="0" applyFont="1" applyBorder="1" applyAlignment="1">
      <alignment horizontal="left" vertical="top" wrapText="1"/>
    </xf>
    <xf numFmtId="0" fontId="42" fillId="18" borderId="0" xfId="0" applyFont="1" applyFill="1" applyAlignment="1">
      <alignment horizontal="left" vertical="top" wrapText="1"/>
    </xf>
    <xf numFmtId="0" fontId="43" fillId="0" borderId="0" xfId="0" applyFont="1"/>
    <xf numFmtId="0" fontId="44" fillId="0" borderId="0" xfId="0" applyFont="1"/>
    <xf numFmtId="0" fontId="45" fillId="0" borderId="0" xfId="0" applyFont="1" applyAlignment="1">
      <alignment horizontal="left" vertical="center"/>
    </xf>
    <xf numFmtId="0" fontId="43" fillId="0" borderId="0" xfId="0" applyFont="1" applyAlignment="1">
      <alignment vertical="center"/>
    </xf>
    <xf numFmtId="0" fontId="45" fillId="0" borderId="0" xfId="0" applyFont="1" applyAlignment="1">
      <alignment horizontal="center" vertical="center" wrapText="1"/>
    </xf>
    <xf numFmtId="0" fontId="45" fillId="13" borderId="12" xfId="0" applyFont="1" applyFill="1" applyBorder="1" applyAlignment="1">
      <alignment vertical="center"/>
    </xf>
    <xf numFmtId="0" fontId="47" fillId="0" borderId="0" xfId="0" applyFont="1" applyAlignment="1">
      <alignment horizontal="left" wrapText="1" indent="1"/>
    </xf>
    <xf numFmtId="0" fontId="47" fillId="0" borderId="0" xfId="0" applyFont="1"/>
    <xf numFmtId="9" fontId="47" fillId="0" borderId="0" xfId="23" applyFont="1" applyAlignment="1">
      <alignment horizontal="center"/>
    </xf>
    <xf numFmtId="0" fontId="47" fillId="0" borderId="0" xfId="0" applyFont="1" applyAlignment="1">
      <alignment horizontal="left" indent="1"/>
    </xf>
    <xf numFmtId="9" fontId="47" fillId="0" borderId="0" xfId="23" applyFont="1"/>
    <xf numFmtId="0" fontId="45" fillId="13" borderId="12" xfId="0" applyFont="1" applyFill="1" applyBorder="1" applyAlignment="1">
      <alignment horizontal="right" vertical="center"/>
    </xf>
    <xf numFmtId="14" fontId="45" fillId="0" borderId="0" xfId="0" applyNumberFormat="1" applyFont="1" applyAlignment="1">
      <alignment horizontal="left"/>
    </xf>
    <xf numFmtId="0" fontId="47" fillId="0" borderId="0" xfId="0" applyFont="1" applyAlignment="1">
      <alignment horizontal="center"/>
    </xf>
    <xf numFmtId="0" fontId="45" fillId="15" borderId="0" xfId="0" applyFont="1" applyFill="1"/>
    <xf numFmtId="0" fontId="43" fillId="15" borderId="0" xfId="0" applyFont="1" applyFill="1"/>
    <xf numFmtId="0" fontId="48" fillId="0" borderId="0" xfId="0" applyFont="1" applyAlignment="1">
      <alignment horizontal="left" vertical="center" wrapText="1"/>
    </xf>
    <xf numFmtId="0" fontId="46" fillId="0" borderId="0" xfId="0" applyFont="1" applyAlignment="1">
      <alignment vertical="center"/>
    </xf>
    <xf numFmtId="0" fontId="43" fillId="0" borderId="0" xfId="0" applyFont="1" applyAlignment="1">
      <alignment vertical="center" wrapText="1"/>
    </xf>
    <xf numFmtId="0" fontId="50" fillId="0" borderId="0" xfId="0" applyFont="1" applyAlignment="1">
      <alignment vertical="center" wrapText="1"/>
    </xf>
    <xf numFmtId="0" fontId="51" fillId="0" borderId="0" xfId="0" applyFont="1"/>
    <xf numFmtId="0" fontId="45" fillId="0" borderId="0" xfId="0" applyFont="1" applyAlignment="1">
      <alignment horizontal="left" vertical="top"/>
    </xf>
    <xf numFmtId="0" fontId="43" fillId="0" borderId="0" xfId="0" applyFont="1" applyAlignment="1">
      <alignment horizontal="left" vertical="top" wrapText="1"/>
    </xf>
    <xf numFmtId="0" fontId="52" fillId="15" borderId="12" xfId="0" applyFont="1" applyFill="1" applyBorder="1" applyAlignment="1">
      <alignment horizontal="center" vertical="center" wrapText="1"/>
    </xf>
    <xf numFmtId="0" fontId="43" fillId="13" borderId="12" xfId="0" applyFont="1" applyFill="1" applyBorder="1" applyAlignment="1">
      <alignment horizontal="center" vertical="center" wrapText="1"/>
    </xf>
    <xf numFmtId="0" fontId="50" fillId="13" borderId="12" xfId="0" applyFont="1" applyFill="1" applyBorder="1" applyAlignment="1">
      <alignment horizontal="left" vertical="center" wrapText="1"/>
    </xf>
    <xf numFmtId="0" fontId="43" fillId="13" borderId="12" xfId="0" applyFont="1" applyFill="1" applyBorder="1" applyAlignment="1">
      <alignment horizontal="left" vertical="center" wrapText="1"/>
    </xf>
    <xf numFmtId="49" fontId="43" fillId="13" borderId="12" xfId="0" applyNumberFormat="1" applyFont="1" applyFill="1" applyBorder="1" applyAlignment="1" applyProtection="1">
      <alignment horizontal="center" vertical="center" wrapText="1"/>
      <protection locked="0"/>
    </xf>
    <xf numFmtId="0" fontId="43" fillId="13" borderId="12" xfId="0" applyFont="1" applyFill="1" applyBorder="1" applyAlignment="1" applyProtection="1">
      <alignment horizontal="center" vertical="center" wrapText="1"/>
      <protection locked="0"/>
    </xf>
    <xf numFmtId="0" fontId="43" fillId="15" borderId="12" xfId="0" applyFont="1" applyFill="1" applyBorder="1" applyAlignment="1" applyProtection="1">
      <alignment horizontal="center" vertical="center" wrapText="1"/>
      <protection locked="0"/>
    </xf>
    <xf numFmtId="0" fontId="43" fillId="15" borderId="12" xfId="0" applyFont="1" applyFill="1" applyBorder="1" applyAlignment="1">
      <alignment horizontal="center" vertical="center" wrapText="1"/>
    </xf>
    <xf numFmtId="0" fontId="43" fillId="13" borderId="15" xfId="0" applyFont="1" applyFill="1" applyBorder="1" applyAlignment="1">
      <alignment horizontal="center" vertical="center" wrapText="1"/>
    </xf>
    <xf numFmtId="0" fontId="50" fillId="13" borderId="11" xfId="0" applyFont="1" applyFill="1" applyBorder="1" applyAlignment="1">
      <alignment horizontal="left" vertical="center" wrapText="1"/>
    </xf>
    <xf numFmtId="0" fontId="43" fillId="13" borderId="11" xfId="0" applyFont="1" applyFill="1" applyBorder="1" applyAlignment="1">
      <alignment horizontal="left" vertical="center" wrapText="1"/>
    </xf>
    <xf numFmtId="0" fontId="43" fillId="13" borderId="11" xfId="0" applyFont="1" applyFill="1" applyBorder="1" applyAlignment="1">
      <alignment horizontal="center" vertical="center" wrapText="1"/>
    </xf>
    <xf numFmtId="49" fontId="43" fillId="13" borderId="11" xfId="0" applyNumberFormat="1" applyFont="1" applyFill="1" applyBorder="1" applyAlignment="1" applyProtection="1">
      <alignment horizontal="center" vertical="center" wrapText="1"/>
      <protection locked="0"/>
    </xf>
    <xf numFmtId="0" fontId="43" fillId="13" borderId="11" xfId="0" applyFont="1" applyFill="1" applyBorder="1" applyAlignment="1" applyProtection="1">
      <alignment horizontal="center" vertical="center" wrapText="1"/>
      <protection locked="0"/>
    </xf>
    <xf numFmtId="0" fontId="43" fillId="15" borderId="11" xfId="0" applyFont="1" applyFill="1" applyBorder="1" applyAlignment="1" applyProtection="1">
      <alignment horizontal="center" vertical="center" wrapText="1"/>
      <protection locked="0"/>
    </xf>
    <xf numFmtId="0" fontId="43" fillId="13" borderId="26" xfId="0" applyFont="1" applyFill="1" applyBorder="1" applyAlignment="1">
      <alignment horizontal="center" vertical="center" wrapText="1"/>
    </xf>
    <xf numFmtId="0" fontId="50" fillId="13" borderId="0" xfId="0" applyFont="1" applyFill="1" applyAlignment="1">
      <alignment vertical="center" wrapText="1"/>
    </xf>
    <xf numFmtId="1" fontId="43" fillId="13" borderId="11" xfId="0" applyNumberFormat="1" applyFont="1" applyFill="1" applyBorder="1" applyAlignment="1" applyProtection="1">
      <alignment horizontal="center" vertical="center" wrapText="1"/>
      <protection locked="0"/>
    </xf>
    <xf numFmtId="0" fontId="43" fillId="13" borderId="36" xfId="0" applyFont="1" applyFill="1" applyBorder="1" applyAlignment="1">
      <alignment horizontal="center" vertical="center" wrapText="1"/>
    </xf>
    <xf numFmtId="0" fontId="43" fillId="13" borderId="14" xfId="0" applyFont="1" applyFill="1" applyBorder="1" applyAlignment="1">
      <alignment horizontal="center" vertical="center" wrapText="1"/>
    </xf>
    <xf numFmtId="0" fontId="53" fillId="13" borderId="0" xfId="0" applyFont="1" applyFill="1" applyAlignment="1">
      <alignment horizontal="center" vertical="center" wrapText="1"/>
    </xf>
    <xf numFmtId="0" fontId="54" fillId="13" borderId="0" xfId="0" applyFont="1" applyFill="1" applyAlignment="1">
      <alignment horizontal="left" vertical="center" wrapText="1"/>
    </xf>
    <xf numFmtId="0" fontId="43" fillId="13" borderId="0" xfId="0" applyFont="1" applyFill="1" applyAlignment="1">
      <alignment horizontal="left" vertical="center" wrapText="1"/>
    </xf>
    <xf numFmtId="0" fontId="43" fillId="13" borderId="0" xfId="0" applyFont="1" applyFill="1" applyAlignment="1">
      <alignment horizontal="center" vertical="center" wrapText="1"/>
    </xf>
    <xf numFmtId="49" fontId="43" fillId="13" borderId="0" xfId="0" applyNumberFormat="1" applyFont="1" applyFill="1" applyAlignment="1" applyProtection="1">
      <alignment horizontal="center" vertical="center" wrapText="1"/>
      <protection locked="0"/>
    </xf>
    <xf numFmtId="49" fontId="49" fillId="15" borderId="40" xfId="0" applyNumberFormat="1" applyFont="1" applyFill="1" applyBorder="1" applyAlignment="1" applyProtection="1">
      <alignment horizontal="center" vertical="center" wrapText="1"/>
      <protection locked="0"/>
    </xf>
    <xf numFmtId="1" fontId="49" fillId="15" borderId="21" xfId="0" applyNumberFormat="1" applyFont="1" applyFill="1" applyBorder="1" applyAlignment="1">
      <alignment horizontal="center" vertical="center" wrapText="1"/>
    </xf>
    <xf numFmtId="1" fontId="49" fillId="15" borderId="41" xfId="0" applyNumberFormat="1" applyFont="1" applyFill="1" applyBorder="1" applyAlignment="1">
      <alignment horizontal="center" vertical="center" wrapText="1"/>
    </xf>
    <xf numFmtId="1" fontId="49" fillId="15" borderId="42" xfId="0" applyNumberFormat="1" applyFont="1" applyFill="1" applyBorder="1" applyAlignment="1">
      <alignment horizontal="center" vertical="center" wrapText="1"/>
    </xf>
    <xf numFmtId="49" fontId="49" fillId="13" borderId="0" xfId="0" applyNumberFormat="1" applyFont="1" applyFill="1" applyAlignment="1" applyProtection="1">
      <alignment horizontal="center" vertical="center" wrapText="1"/>
      <protection locked="0"/>
    </xf>
    <xf numFmtId="1" fontId="49" fillId="13" borderId="0" xfId="0" applyNumberFormat="1" applyFont="1" applyFill="1" applyAlignment="1">
      <alignment horizontal="center" vertical="center" wrapText="1"/>
    </xf>
    <xf numFmtId="0" fontId="43" fillId="0" borderId="0" xfId="0" applyFont="1" applyAlignment="1">
      <alignment horizontal="center"/>
    </xf>
    <xf numFmtId="0" fontId="43" fillId="0" borderId="12" xfId="0" applyFont="1" applyBorder="1"/>
    <xf numFmtId="0" fontId="45" fillId="0" borderId="0" xfId="0" applyFont="1" applyAlignment="1">
      <alignment horizontal="right"/>
    </xf>
    <xf numFmtId="0" fontId="45" fillId="15" borderId="12" xfId="0" applyFont="1" applyFill="1" applyBorder="1" applyAlignment="1">
      <alignment vertical="center"/>
    </xf>
    <xf numFmtId="0" fontId="58" fillId="15" borderId="12" xfId="0" applyFont="1" applyFill="1" applyBorder="1"/>
    <xf numFmtId="164" fontId="47" fillId="13" borderId="12" xfId="0" applyNumberFormat="1" applyFont="1" applyFill="1" applyBorder="1" applyAlignment="1" applyProtection="1">
      <alignment horizontal="left" vertical="center"/>
      <protection locked="0"/>
    </xf>
    <xf numFmtId="164" fontId="47" fillId="13" borderId="14" xfId="0" applyNumberFormat="1" applyFont="1" applyFill="1" applyBorder="1" applyAlignment="1" applyProtection="1">
      <alignment horizontal="left" vertical="center"/>
      <protection locked="0"/>
    </xf>
    <xf numFmtId="164" fontId="47" fillId="13" borderId="38" xfId="0" applyNumberFormat="1" applyFont="1" applyFill="1" applyBorder="1" applyAlignment="1" applyProtection="1">
      <alignment horizontal="left" vertical="center"/>
      <protection locked="0"/>
    </xf>
    <xf numFmtId="164" fontId="47" fillId="13" borderId="36" xfId="0" applyNumberFormat="1" applyFont="1" applyFill="1" applyBorder="1" applyAlignment="1" applyProtection="1">
      <alignment horizontal="left" vertical="center"/>
      <protection locked="0"/>
    </xf>
    <xf numFmtId="0" fontId="46" fillId="13" borderId="14" xfId="0" applyFont="1" applyFill="1" applyBorder="1" applyAlignment="1">
      <alignment horizontal="left" vertical="center"/>
    </xf>
    <xf numFmtId="0" fontId="46" fillId="13" borderId="38" xfId="0" applyFont="1" applyFill="1" applyBorder="1" applyAlignment="1">
      <alignment horizontal="left" vertical="center"/>
    </xf>
    <xf numFmtId="0" fontId="46" fillId="13" borderId="36" xfId="0" applyFont="1" applyFill="1" applyBorder="1" applyAlignment="1">
      <alignment horizontal="left" vertical="center"/>
    </xf>
    <xf numFmtId="0" fontId="45" fillId="13" borderId="12" xfId="0" applyFont="1" applyFill="1" applyBorder="1" applyAlignment="1" applyProtection="1">
      <alignment horizontal="left" vertical="center" wrapText="1"/>
      <protection locked="0"/>
    </xf>
    <xf numFmtId="0" fontId="45" fillId="13" borderId="12" xfId="0" applyFont="1" applyFill="1" applyBorder="1" applyAlignment="1" applyProtection="1">
      <alignment horizontal="left" vertical="center"/>
      <protection locked="0"/>
    </xf>
    <xf numFmtId="0" fontId="44" fillId="0" borderId="0" xfId="0" applyFont="1" applyAlignment="1">
      <alignment horizontal="center" wrapText="1"/>
    </xf>
    <xf numFmtId="0" fontId="44" fillId="0" borderId="0" xfId="0" applyFont="1" applyAlignment="1">
      <alignment horizontal="center"/>
    </xf>
    <xf numFmtId="0" fontId="45" fillId="15" borderId="12" xfId="0" applyFont="1" applyFill="1" applyBorder="1" applyAlignment="1">
      <alignment horizontal="left" vertical="center" wrapText="1"/>
    </xf>
    <xf numFmtId="0" fontId="45" fillId="15" borderId="12" xfId="0" applyFont="1" applyFill="1" applyBorder="1" applyAlignment="1" applyProtection="1">
      <alignment horizontal="left" vertical="center" wrapText="1"/>
      <protection locked="0"/>
    </xf>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25" fillId="0" borderId="20" xfId="0" applyFont="1" applyBorder="1" applyAlignment="1">
      <alignment horizontal="center"/>
    </xf>
    <xf numFmtId="0" fontId="25" fillId="0" borderId="10" xfId="0" applyFont="1" applyBorder="1" applyAlignment="1">
      <alignment horizontal="center"/>
    </xf>
    <xf numFmtId="0" fontId="40"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43" fillId="0" borderId="12" xfId="0" applyFont="1" applyBorder="1" applyAlignment="1">
      <alignment horizontal="center"/>
    </xf>
    <xf numFmtId="0" fontId="45" fillId="0" borderId="0" xfId="0" applyFont="1" applyAlignment="1">
      <alignment horizontal="left" vertical="center"/>
    </xf>
    <xf numFmtId="0" fontId="56" fillId="13" borderId="12" xfId="0" applyFont="1" applyFill="1" applyBorder="1" applyAlignment="1">
      <alignment horizontal="left" vertical="center" wrapText="1"/>
    </xf>
    <xf numFmtId="0" fontId="55" fillId="13" borderId="12" xfId="0" applyFont="1" applyFill="1" applyBorder="1" applyAlignment="1">
      <alignment horizontal="left" vertical="center" wrapText="1"/>
    </xf>
    <xf numFmtId="0" fontId="58" fillId="15" borderId="12" xfId="0" applyFont="1" applyFill="1" applyBorder="1" applyAlignment="1">
      <alignment horizontal="center"/>
    </xf>
    <xf numFmtId="0" fontId="58" fillId="0" borderId="0" xfId="0" applyFont="1" applyAlignment="1">
      <alignment horizontal="left"/>
    </xf>
    <xf numFmtId="0" fontId="58" fillId="15" borderId="0" xfId="0" applyFont="1" applyFill="1" applyAlignment="1">
      <alignment horizontal="center"/>
    </xf>
    <xf numFmtId="0" fontId="58" fillId="15" borderId="19" xfId="0" applyFont="1" applyFill="1" applyBorder="1" applyAlignment="1">
      <alignment horizontal="center"/>
    </xf>
    <xf numFmtId="0" fontId="45" fillId="15" borderId="0" xfId="0" applyFont="1" applyFill="1" applyAlignment="1">
      <alignment horizontal="center"/>
    </xf>
    <xf numFmtId="0" fontId="45" fillId="0" borderId="12" xfId="0" applyFont="1" applyBorder="1" applyAlignment="1">
      <alignment horizontal="center"/>
    </xf>
    <xf numFmtId="0" fontId="59" fillId="0" borderId="0" xfId="0" applyFont="1" applyAlignment="1">
      <alignment horizontal="center" vertical="center"/>
    </xf>
    <xf numFmtId="1" fontId="43" fillId="0" borderId="39" xfId="0" applyNumberFormat="1" applyFont="1" applyBorder="1" applyAlignment="1">
      <alignment horizontal="center"/>
    </xf>
    <xf numFmtId="0" fontId="43" fillId="0" borderId="39" xfId="0" applyFont="1" applyBorder="1" applyAlignment="1">
      <alignment horizontal="center"/>
    </xf>
    <xf numFmtId="49" fontId="43" fillId="13" borderId="12" xfId="0" applyNumberFormat="1" applyFont="1" applyFill="1" applyBorder="1" applyAlignment="1">
      <alignment horizontal="left" vertical="top"/>
    </xf>
    <xf numFmtId="0" fontId="45" fillId="15" borderId="0" xfId="0" applyFont="1" applyFill="1" applyAlignment="1">
      <alignment horizontal="left"/>
    </xf>
    <xf numFmtId="0" fontId="43" fillId="15" borderId="0" xfId="0" applyFont="1" applyFill="1" applyAlignment="1">
      <alignment horizontal="right"/>
    </xf>
    <xf numFmtId="0" fontId="48" fillId="0" borderId="0" xfId="0" applyFont="1" applyAlignment="1">
      <alignment horizontal="left" vertical="center" wrapText="1"/>
    </xf>
    <xf numFmtId="0" fontId="45" fillId="15" borderId="12" xfId="0" applyFont="1" applyFill="1" applyBorder="1" applyAlignment="1">
      <alignment horizontal="left" vertical="center"/>
    </xf>
    <xf numFmtId="0" fontId="49" fillId="15" borderId="11" xfId="0" applyFont="1" applyFill="1" applyBorder="1" applyAlignment="1">
      <alignment horizontal="center" vertical="center" wrapText="1"/>
    </xf>
    <xf numFmtId="0" fontId="45" fillId="0" borderId="12" xfId="0" applyFont="1" applyBorder="1" applyAlignment="1">
      <alignment horizontal="center" vertical="center"/>
    </xf>
    <xf numFmtId="0" fontId="45" fillId="0" borderId="12" xfId="0" applyFont="1" applyBorder="1" applyAlignment="1">
      <alignment horizontal="center" vertical="center" wrapText="1"/>
    </xf>
    <xf numFmtId="0" fontId="57" fillId="0" borderId="14" xfId="0" applyFont="1" applyBorder="1" applyAlignment="1">
      <alignment horizontal="center"/>
    </xf>
    <xf numFmtId="0" fontId="57" fillId="0" borderId="36" xfId="0" applyFont="1" applyBorder="1" applyAlignment="1">
      <alignment horizontal="center"/>
    </xf>
    <xf numFmtId="0" fontId="58" fillId="0" borderId="12" xfId="0" applyFont="1" applyBorder="1" applyAlignment="1">
      <alignment horizontal="center" vertical="center"/>
    </xf>
    <xf numFmtId="0" fontId="57" fillId="0" borderId="38" xfId="0" applyFont="1" applyBorder="1" applyAlignment="1">
      <alignment horizontal="center"/>
    </xf>
    <xf numFmtId="0" fontId="51" fillId="0" borderId="12" xfId="0" applyFont="1" applyBorder="1" applyAlignment="1">
      <alignment horizontal="center"/>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xf numFmtId="0" fontId="33" fillId="0" borderId="0" xfId="0" applyFont="1" applyAlignment="1">
      <alignment horizontal="center"/>
    </xf>
    <xf numFmtId="0" fontId="32" fillId="0" borderId="0" xfId="0" applyFont="1" applyAlignment="1">
      <alignment horizontal="left" vertic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0" fontId="33" fillId="0" borderId="24" xfId="0" applyFont="1" applyBorder="1" applyAlignment="1">
      <alignment horizontal="left" wrapText="1"/>
    </xf>
    <xf numFmtId="0" fontId="33" fillId="0" borderId="22" xfId="0" applyFont="1" applyBorder="1" applyAlignment="1">
      <alignment horizontal="left" wrapText="1"/>
    </xf>
    <xf numFmtId="164" fontId="33" fillId="0" borderId="0" xfId="0" applyNumberFormat="1" applyFont="1" applyAlignment="1">
      <alignment horizontal="center"/>
    </xf>
    <xf numFmtId="0" fontId="30" fillId="15" borderId="0" xfId="0" applyFont="1" applyFill="1" applyAlignment="1">
      <alignment horizontal="left" vertical="center" wrapText="1"/>
    </xf>
    <xf numFmtId="0" fontId="39" fillId="13" borderId="0" xfId="0" applyFont="1" applyFill="1" applyAlignment="1">
      <alignment horizontal="left" vertical="center" wrapText="1"/>
    </xf>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Procentowy" xfId="23" builtinId="5"/>
    <cellStyle name="Suma" xfId="24" builtinId="25" customBuiltin="1"/>
    <cellStyle name="Tekst objaśnienia" xfId="25" builtinId="53" customBuiltin="1"/>
    <cellStyle name="Tekst ostrzeżenia" xfId="26" builtinId="11" customBuiltin="1"/>
    <cellStyle name="Tytuł" xfId="27" builtinId="15" customBuiltin="1"/>
    <cellStyle name="Uwaga" xfId="28" builtinId="10" customBuiltin="1"/>
    <cellStyle name="Walutowy 2" xfId="29" xr:uid="{00000000-0005-0000-0000-00001D000000}"/>
    <cellStyle name="Walutowy 3" xfId="30" xr:uid="{00000000-0005-0000-0000-00001E000000}"/>
    <cellStyle name="Walutowy 3 2" xfId="31" xr:uid="{00000000-0005-0000-0000-00001F000000}"/>
  </cellStyles>
  <dxfs count="100">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border>
      <protection locked="1" hidden="0"/>
    </dxf>
    <dxf>
      <font>
        <b val="0"/>
        <i val="0"/>
        <strike val="0"/>
        <condense val="0"/>
        <extend val="0"/>
        <outline val="0"/>
        <shadow val="0"/>
        <u val="none"/>
        <vertAlign val="baseline"/>
        <sz val="9"/>
        <color auto="1"/>
        <name val="Calibri"/>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auto="1"/>
        <name val="Calibri"/>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strike val="0"/>
        <outline val="0"/>
        <shadow val="0"/>
        <u val="none"/>
        <vertAlign val="baseline"/>
        <sz val="9"/>
        <color auto="1"/>
        <name val="Calibri"/>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strike val="0"/>
        <outline val="0"/>
        <shadow val="0"/>
        <u val="none"/>
        <vertAlign val="baseline"/>
        <sz val="9"/>
        <color auto="1"/>
        <name val="Calibri"/>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auto="1"/>
        <name val="Calibri"/>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strike val="0"/>
        <outline val="0"/>
        <shadow val="0"/>
        <u val="none"/>
        <vertAlign val="baseline"/>
        <sz val="9"/>
        <color auto="1"/>
        <name val="Calibri"/>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name val="Calibri"/>
        <family val="2"/>
        <charset val="238"/>
        <scheme val="none"/>
      </font>
    </dxf>
    <dxf>
      <border outline="0">
        <bottom style="thin">
          <color indexed="64"/>
        </bottom>
      </border>
    </dxf>
    <dxf>
      <font>
        <b/>
        <i val="0"/>
        <strike val="0"/>
        <condense val="0"/>
        <extend val="0"/>
        <outline val="0"/>
        <shadow val="0"/>
        <u val="none"/>
        <vertAlign val="baseline"/>
        <sz val="10"/>
        <color theme="1"/>
        <name val="Calibri"/>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99" dataDxfId="98" tableBorderDxfId="97">
  <tableColumns count="8">
    <tableColumn id="1" xr3:uid="{00000000-0010-0000-0000-000001000000}" name="Lp." dataDxfId="96"/>
    <tableColumn id="2" xr3:uid="{00000000-0010-0000-0000-000002000000}" name="Nazwa kryterium" dataDxfId="95"/>
    <tableColumn id="3" xr3:uid="{00000000-0010-0000-0000-000003000000}" name="Definicja kryterium (informacja o zasadach oceny)" dataDxfId="94"/>
    <tableColumn id="8" xr3:uid="{00000000-0010-0000-0000-000008000000}" name="Możliwość poprawy lub uzupełnienia" dataDxfId="93"/>
    <tableColumn id="4" xr3:uid="{00000000-0010-0000-0000-000004000000}" name="Tak" dataDxfId="92"/>
    <tableColumn id="5" xr3:uid="{00000000-0010-0000-0000-000005000000}" name="Nie" dataDxfId="91"/>
    <tableColumn id="6" xr3:uid="{00000000-0010-0000-0000-000006000000}" name="Nie dotyczy" dataDxfId="90"/>
    <tableColumn id="7" xr3:uid="{00000000-0010-0000-0000-000007000000}" name="Uwagi" dataDxfId="8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88" dataDxfId="86" headerRowBorderDxfId="87" tableBorderDxfId="85" totalsRowBorderDxfId="84">
  <tableColumns count="8">
    <tableColumn id="1" xr3:uid="{00000000-0010-0000-0100-000001000000}" name="Lp." dataDxfId="83"/>
    <tableColumn id="2" xr3:uid="{00000000-0010-0000-0100-000002000000}" name="Nazwa kryterium " dataDxfId="82"/>
    <tableColumn id="3" xr3:uid="{00000000-0010-0000-0100-000003000000}" name="Definicja kryterium (informacja o zasadach oceny)" dataDxfId="81"/>
    <tableColumn id="8" xr3:uid="{00000000-0010-0000-0100-000008000000}" name="Możliwość poprawy lub uzupełnienia" dataDxfId="80"/>
    <tableColumn id="4" xr3:uid="{00000000-0010-0000-0100-000004000000}" name="Tak" dataDxfId="79"/>
    <tableColumn id="5" xr3:uid="{00000000-0010-0000-0100-000005000000}" name="Nie" dataDxfId="78"/>
    <tableColumn id="6" xr3:uid="{00000000-0010-0000-0100-000006000000}" name="Nie dotyczy" dataDxfId="77"/>
    <tableColumn id="7" xr3:uid="{00000000-0010-0000-0100-000007000000}" name="Uwagi" dataDxfId="7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75" dataDxfId="73" headerRowBorderDxfId="74" tableBorderDxfId="72">
  <tableColumns count="8">
    <tableColumn id="1" xr3:uid="{00000000-0010-0000-0200-000001000000}" name="Lp." dataDxfId="71"/>
    <tableColumn id="2" xr3:uid="{00000000-0010-0000-0200-000002000000}" name="Nazwa kryterium " dataDxfId="70"/>
    <tableColumn id="3" xr3:uid="{00000000-0010-0000-0200-000003000000}" name="Definicja kryterium (informacja o zasadach oceny)" dataDxfId="69"/>
    <tableColumn id="8" xr3:uid="{78CC7D03-CA47-43FE-AA8B-A99F552306A4}" name="Możliwość poprawy lub uzupełnienia" dataDxfId="68"/>
    <tableColumn id="4" xr3:uid="{00000000-0010-0000-0200-000004000000}" name="Tak" dataDxfId="67"/>
    <tableColumn id="5" xr3:uid="{00000000-0010-0000-0200-000005000000}" name="Nie" dataDxfId="66"/>
    <tableColumn id="9" xr3:uid="{00000000-0010-0000-0200-000009000000}" name="Nie dotyczy" dataDxfId="65"/>
    <tableColumn id="6" xr3:uid="{00000000-0010-0000-0200-000006000000}" name="Uwagi" dataDxfId="64"/>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00000000-000C-0000-FFFF-FFFF03000000}" name="B.KryteriaDopSektorowe64100" displayName="B.KryteriaDopSektorowe64100" ref="A3:J13" totalsRowShown="0" headerRowDxfId="63" dataDxfId="61" headerRowBorderDxfId="62" tableBorderDxfId="60">
  <tableColumns count="10">
    <tableColumn id="1" xr3:uid="{00000000-0010-0000-0300-000001000000}" name="Lp." dataDxfId="59"/>
    <tableColumn id="2" xr3:uid="{00000000-0010-0000-0300-000002000000}" name="Nazwa kryterium " dataDxfId="58"/>
    <tableColumn id="3" xr3:uid="{00000000-0010-0000-0300-000003000000}" name="Definicja kryterium " dataDxfId="57"/>
    <tableColumn id="14" xr3:uid="{49535503-82ED-42E6-B14C-6D448F23EC98}" name="Możliwość poprawy lub uzupełnienia (TAK/NIE)" dataDxfId="56"/>
    <tableColumn id="4" xr3:uid="{00000000-0010-0000-0300-000004000000}" name="Punktacja" dataDxfId="55"/>
    <tableColumn id="5" xr3:uid="{00000000-0010-0000-0300-000005000000}" name="Waga" dataDxfId="54"/>
    <tableColumn id="9" xr3:uid="{00000000-0010-0000-0300-000009000000}" name="Maksymalna liczba pkt." dataDxfId="53"/>
    <tableColumn id="6" xr3:uid="{00000000-0010-0000-0300-000006000000}" name="Liczba uzyskanych punktów (przed zważeniem)" dataDxfId="52"/>
    <tableColumn id="10" xr3:uid="{00000000-0010-0000-0300-00000A000000}" name="Liczba uzyskanych punktów (po zważeniu)" dataDxfId="51"/>
    <tableColumn id="7" xr3:uid="{00000000-0010-0000-0300-000007000000}" name="Uzasadnienie oceny" dataDxfId="50"/>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vmlDrawing" Target="../drawings/vmlDrawing9.vml"/><Relationship Id="rId1" Type="http://schemas.openxmlformats.org/officeDocument/2006/relationships/printerSettings" Target="../printerSettings/printerSettings9.bin"/><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3">
    <pageSetUpPr fitToPage="1"/>
  </sheetPr>
  <dimension ref="A1:I15"/>
  <sheetViews>
    <sheetView view="pageLayout" topLeftCell="A16" zoomScale="85" zoomScaleNormal="100" zoomScaleSheetLayoutView="80" zoomScalePageLayoutView="85" workbookViewId="0">
      <selection activeCell="B6" sqref="B6:E6"/>
    </sheetView>
  </sheetViews>
  <sheetFormatPr defaultColWidth="8.85546875" defaultRowHeight="12.75"/>
  <cols>
    <col min="1" max="1" width="45.140625" style="151" customWidth="1"/>
    <col min="2" max="2" width="31.140625" style="151" customWidth="1"/>
    <col min="3" max="3" width="36.42578125" style="151" customWidth="1"/>
    <col min="4" max="4" width="44.85546875" style="151" customWidth="1"/>
    <col min="5" max="5" width="31.5703125" style="151" customWidth="1"/>
    <col min="6" max="6" width="29.85546875" style="151" customWidth="1"/>
    <col min="7" max="7" width="26.7109375" style="151" customWidth="1"/>
    <col min="8" max="8" width="24.140625" style="151" customWidth="1"/>
    <col min="9" max="9" width="34.42578125" style="151" customWidth="1"/>
    <col min="10" max="16384" width="8.85546875" style="151"/>
  </cols>
  <sheetData>
    <row r="1" spans="1:9" ht="15.75">
      <c r="E1" s="207" t="s">
        <v>196</v>
      </c>
    </row>
    <row r="2" spans="1:9" ht="54" customHeight="1">
      <c r="A2" s="219" t="s">
        <v>199</v>
      </c>
      <c r="B2" s="220"/>
      <c r="C2" s="220"/>
      <c r="D2" s="220"/>
      <c r="E2" s="220"/>
    </row>
    <row r="3" spans="1:9" ht="18.75">
      <c r="A3" s="152"/>
      <c r="B3" s="152"/>
      <c r="C3" s="152"/>
    </row>
    <row r="4" spans="1:9" s="154" customFormat="1" ht="39.75" customHeight="1">
      <c r="A4" s="208" t="s">
        <v>83</v>
      </c>
      <c r="B4" s="221" t="s">
        <v>167</v>
      </c>
      <c r="C4" s="221"/>
      <c r="D4" s="221"/>
      <c r="E4" s="221"/>
      <c r="F4" s="153"/>
      <c r="G4" s="153"/>
      <c r="H4" s="153"/>
      <c r="I4" s="153"/>
    </row>
    <row r="5" spans="1:9" s="154" customFormat="1" ht="42" customHeight="1">
      <c r="A5" s="208" t="s">
        <v>11</v>
      </c>
      <c r="B5" s="221" t="s">
        <v>198</v>
      </c>
      <c r="C5" s="221"/>
      <c r="D5" s="221"/>
      <c r="E5" s="221"/>
      <c r="F5" s="153"/>
      <c r="G5" s="153"/>
      <c r="H5" s="153"/>
      <c r="I5" s="153"/>
    </row>
    <row r="6" spans="1:9" s="154" customFormat="1" ht="49.5" customHeight="1">
      <c r="A6" s="208" t="s">
        <v>97</v>
      </c>
      <c r="B6" s="221" t="s">
        <v>186</v>
      </c>
      <c r="C6" s="221"/>
      <c r="D6" s="221"/>
      <c r="E6" s="221"/>
      <c r="F6" s="153"/>
      <c r="G6" s="153"/>
      <c r="H6" s="153"/>
      <c r="I6" s="153"/>
    </row>
    <row r="7" spans="1:9" s="154" customFormat="1" ht="44.25" customHeight="1">
      <c r="A7" s="208" t="s">
        <v>31</v>
      </c>
      <c r="B7" s="222" t="s">
        <v>86</v>
      </c>
      <c r="C7" s="222"/>
      <c r="D7" s="222"/>
      <c r="E7" s="222"/>
      <c r="F7" s="153"/>
      <c r="G7" s="153"/>
      <c r="H7" s="153"/>
      <c r="I7" s="153"/>
    </row>
    <row r="8" spans="1:9" s="154" customFormat="1" ht="36" customHeight="1">
      <c r="A8" s="156" t="s">
        <v>168</v>
      </c>
      <c r="B8" s="217"/>
      <c r="C8" s="218"/>
      <c r="D8" s="218"/>
      <c r="E8" s="218"/>
      <c r="F8" s="155"/>
      <c r="G8" s="155"/>
      <c r="H8" s="155"/>
      <c r="I8" s="155"/>
    </row>
    <row r="9" spans="1:9" ht="38.25" customHeight="1">
      <c r="A9" s="156" t="s">
        <v>10</v>
      </c>
      <c r="B9" s="217"/>
      <c r="C9" s="217"/>
      <c r="D9" s="217"/>
      <c r="E9" s="217"/>
      <c r="F9" s="155"/>
      <c r="G9" s="155"/>
      <c r="H9" s="155"/>
      <c r="I9" s="155"/>
    </row>
    <row r="10" spans="1:9" ht="36" customHeight="1">
      <c r="A10" s="156" t="s">
        <v>169</v>
      </c>
      <c r="B10" s="210"/>
      <c r="C10" s="210"/>
      <c r="D10" s="210"/>
      <c r="E10" s="210"/>
      <c r="F10" s="157"/>
      <c r="G10" s="157"/>
      <c r="H10" s="157"/>
      <c r="I10" s="158"/>
    </row>
    <row r="11" spans="1:9" ht="30" customHeight="1">
      <c r="A11" s="156" t="s">
        <v>170</v>
      </c>
      <c r="B11" s="210"/>
      <c r="C11" s="210"/>
      <c r="D11" s="210"/>
      <c r="E11" s="210"/>
      <c r="F11" s="157"/>
      <c r="G11" s="157"/>
      <c r="H11" s="157"/>
      <c r="I11" s="158"/>
    </row>
    <row r="12" spans="1:9" ht="29.25" customHeight="1">
      <c r="A12" s="156" t="s">
        <v>171</v>
      </c>
      <c r="B12" s="210"/>
      <c r="C12" s="210"/>
      <c r="D12" s="210"/>
      <c r="E12" s="210"/>
      <c r="F12" s="159"/>
      <c r="G12" s="160"/>
      <c r="H12" s="161"/>
      <c r="I12" s="158"/>
    </row>
    <row r="13" spans="1:9" ht="30.75" customHeight="1">
      <c r="A13" s="162" t="s">
        <v>20</v>
      </c>
      <c r="B13" s="211"/>
      <c r="C13" s="212"/>
      <c r="D13" s="212"/>
      <c r="E13" s="213"/>
      <c r="F13" s="159"/>
      <c r="G13" s="160"/>
      <c r="H13" s="161"/>
      <c r="I13" s="158"/>
    </row>
    <row r="14" spans="1:9" ht="30.75" customHeight="1">
      <c r="A14" s="162" t="s">
        <v>172</v>
      </c>
      <c r="B14" s="210"/>
      <c r="C14" s="210"/>
      <c r="D14" s="210"/>
      <c r="E14" s="210"/>
      <c r="F14" s="159"/>
      <c r="G14" s="160"/>
      <c r="H14" s="161"/>
      <c r="I14" s="158"/>
    </row>
    <row r="15" spans="1:9" ht="35.25" customHeight="1">
      <c r="A15" s="156" t="s">
        <v>173</v>
      </c>
      <c r="B15" s="214"/>
      <c r="C15" s="215"/>
      <c r="D15" s="215"/>
      <c r="E15" s="216"/>
      <c r="F15" s="163"/>
      <c r="H15" s="164"/>
      <c r="I15" s="164"/>
    </row>
  </sheetData>
  <sheetProtection autoFilter="0"/>
  <protectedRanges>
    <protectedRange password="CF7A" sqref="B7:E7" name="Rozstęp3"/>
    <protectedRange sqref="A13:B14 D13:I14" name="Rozstęp1_1_1"/>
    <protectedRange sqref="A9:B12 D9:I12 A15:F15 H15:I15" name="Rozstęp1_1"/>
  </protectedRanges>
  <mergeCells count="13">
    <mergeCell ref="A2:E2"/>
    <mergeCell ref="B6:E6"/>
    <mergeCell ref="B5:E5"/>
    <mergeCell ref="B7:E7"/>
    <mergeCell ref="B4:E4"/>
    <mergeCell ref="B14:E14"/>
    <mergeCell ref="B13:E13"/>
    <mergeCell ref="B15:E15"/>
    <mergeCell ref="B8:E8"/>
    <mergeCell ref="B9:E9"/>
    <mergeCell ref="B10:E10"/>
    <mergeCell ref="B11:E11"/>
    <mergeCell ref="B12:E12"/>
  </mergeCells>
  <printOptions horizontalCentered="1"/>
  <pageMargins left="0.19685039370078741" right="0.19685039370078741" top="1.2204724409448819" bottom="0.19685039370078741" header="0.31496062992125984" footer="0.31496062992125984"/>
  <pageSetup paperSize="9" scale="77" orientation="landscape" r:id="rId1"/>
  <headerFooter>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223" t="str">
        <f>'Karta tytułowa'!A15</f>
        <v>Nr ewidencyjny wniosku:</v>
      </c>
      <c r="C2" s="223"/>
    </row>
    <row r="3" spans="1:8" ht="15.75">
      <c r="A3" s="8" t="s">
        <v>87</v>
      </c>
      <c r="B3" s="9"/>
    </row>
    <row r="4" spans="1:8" ht="15.75">
      <c r="A4" s="136" t="s">
        <v>14</v>
      </c>
      <c r="B4" s="11"/>
      <c r="C4" s="11"/>
    </row>
    <row r="5" spans="1:8" ht="15.75">
      <c r="A5" s="8"/>
      <c r="B5" s="11"/>
      <c r="C5" s="11"/>
      <c r="D5" s="12"/>
      <c r="E5" s="13"/>
      <c r="F5" s="13"/>
      <c r="H5" s="81"/>
    </row>
    <row r="6" spans="1:8" s="7" customFormat="1" ht="39" thickBot="1">
      <c r="A6" s="57" t="s">
        <v>9</v>
      </c>
      <c r="B6" s="58" t="s">
        <v>21</v>
      </c>
      <c r="C6" s="58" t="s">
        <v>13</v>
      </c>
      <c r="D6" s="58" t="s">
        <v>99</v>
      </c>
      <c r="E6" s="59" t="s">
        <v>1</v>
      </c>
      <c r="F6" s="60" t="s">
        <v>2</v>
      </c>
      <c r="G6" s="61" t="s">
        <v>3</v>
      </c>
      <c r="H6" s="62" t="s">
        <v>57</v>
      </c>
    </row>
    <row r="7" spans="1:8" ht="43.5" customHeight="1">
      <c r="A7" s="14" t="s">
        <v>4</v>
      </c>
      <c r="B7" s="15" t="s">
        <v>158</v>
      </c>
      <c r="C7" s="16" t="s">
        <v>159</v>
      </c>
      <c r="D7" s="17" t="s">
        <v>100</v>
      </c>
      <c r="E7" s="18"/>
      <c r="F7" s="18"/>
      <c r="G7" s="114"/>
      <c r="H7" s="19"/>
    </row>
    <row r="8" spans="1:8" ht="105.75" customHeight="1">
      <c r="A8" s="14" t="s">
        <v>5</v>
      </c>
      <c r="B8" s="20" t="s">
        <v>33</v>
      </c>
      <c r="C8" s="16" t="s">
        <v>36</v>
      </c>
      <c r="D8" s="17" t="s">
        <v>101</v>
      </c>
      <c r="E8" s="18"/>
      <c r="F8" s="18"/>
      <c r="G8" s="114"/>
      <c r="H8" s="19"/>
    </row>
    <row r="9" spans="1:8" ht="306">
      <c r="A9" s="14" t="s">
        <v>6</v>
      </c>
      <c r="B9" s="20" t="s">
        <v>34</v>
      </c>
      <c r="C9" s="16" t="s">
        <v>160</v>
      </c>
      <c r="D9" s="17" t="s">
        <v>100</v>
      </c>
      <c r="E9" s="18"/>
      <c r="F9" s="18"/>
      <c r="G9" s="114"/>
      <c r="H9" s="19"/>
    </row>
    <row r="10" spans="1:8" ht="153">
      <c r="A10" s="14" t="s">
        <v>7</v>
      </c>
      <c r="B10" s="20" t="s">
        <v>37</v>
      </c>
      <c r="C10" s="16" t="s">
        <v>38</v>
      </c>
      <c r="D10" s="17" t="s">
        <v>100</v>
      </c>
      <c r="E10" s="18"/>
      <c r="F10" s="18"/>
      <c r="G10" s="18"/>
      <c r="H10" s="19"/>
    </row>
    <row r="11" spans="1:8" ht="51">
      <c r="A11" s="14" t="s">
        <v>8</v>
      </c>
      <c r="B11" s="20" t="s">
        <v>39</v>
      </c>
      <c r="C11" s="16" t="s">
        <v>40</v>
      </c>
      <c r="D11" s="17" t="s">
        <v>100</v>
      </c>
      <c r="E11" s="18"/>
      <c r="F11" s="18"/>
      <c r="G11" s="114"/>
      <c r="H11" s="19"/>
    </row>
    <row r="12" spans="1:8" ht="127.5">
      <c r="A12" s="14" t="s">
        <v>17</v>
      </c>
      <c r="B12" s="20" t="s">
        <v>22</v>
      </c>
      <c r="C12" s="16" t="s">
        <v>41</v>
      </c>
      <c r="D12" s="17" t="s">
        <v>100</v>
      </c>
      <c r="E12" s="18"/>
      <c r="F12" s="18"/>
      <c r="G12" s="114"/>
      <c r="H12" s="19"/>
    </row>
    <row r="13" spans="1:8" ht="127.5">
      <c r="A13" s="14" t="s">
        <v>18</v>
      </c>
      <c r="B13" s="15" t="s">
        <v>42</v>
      </c>
      <c r="C13" s="16" t="s">
        <v>112</v>
      </c>
      <c r="D13" s="17" t="s">
        <v>100</v>
      </c>
      <c r="E13" s="18"/>
      <c r="F13" s="18"/>
      <c r="G13" s="114"/>
      <c r="H13" s="19"/>
    </row>
    <row r="14" spans="1:8" ht="159" customHeight="1">
      <c r="A14" s="14" t="s">
        <v>19</v>
      </c>
      <c r="B14" s="15" t="s">
        <v>43</v>
      </c>
      <c r="C14" s="16" t="s">
        <v>161</v>
      </c>
      <c r="D14" s="17" t="s">
        <v>101</v>
      </c>
      <c r="E14" s="18"/>
      <c r="F14" s="18"/>
      <c r="G14" s="114"/>
      <c r="H14" s="19"/>
    </row>
    <row r="15" spans="1:8" ht="49.5" customHeight="1">
      <c r="A15" s="14" t="s">
        <v>26</v>
      </c>
      <c r="B15" s="15" t="s">
        <v>44</v>
      </c>
      <c r="C15" s="16" t="s">
        <v>45</v>
      </c>
      <c r="D15" s="17" t="s">
        <v>100</v>
      </c>
      <c r="E15" s="18"/>
      <c r="F15" s="18"/>
      <c r="G15" s="114"/>
      <c r="H15" s="19"/>
    </row>
    <row r="16" spans="1:8" ht="153">
      <c r="A16" s="14" t="s">
        <v>27</v>
      </c>
      <c r="B16" s="15" t="s">
        <v>46</v>
      </c>
      <c r="C16" s="16" t="s">
        <v>48</v>
      </c>
      <c r="D16" s="17" t="s">
        <v>101</v>
      </c>
      <c r="E16" s="18"/>
      <c r="F16" s="18"/>
      <c r="G16" s="114"/>
      <c r="H16" s="19"/>
    </row>
    <row r="17" spans="1:8" ht="227.25" customHeight="1">
      <c r="A17" s="14" t="s">
        <v>28</v>
      </c>
      <c r="B17" s="15" t="s">
        <v>47</v>
      </c>
      <c r="C17" s="16" t="s">
        <v>49</v>
      </c>
      <c r="D17" s="17" t="s">
        <v>101</v>
      </c>
      <c r="E17" s="18"/>
      <c r="F17" s="18"/>
      <c r="G17" s="114"/>
      <c r="H17" s="19"/>
    </row>
    <row r="18" spans="1:8" s="13" customFormat="1" ht="279.75" customHeight="1">
      <c r="A18" s="14" t="s">
        <v>29</v>
      </c>
      <c r="B18" s="15" t="s">
        <v>116</v>
      </c>
      <c r="C18" s="16" t="s">
        <v>50</v>
      </c>
      <c r="D18" s="17" t="s">
        <v>101</v>
      </c>
      <c r="E18" s="18"/>
      <c r="F18" s="18"/>
      <c r="G18" s="114"/>
      <c r="H18" s="19"/>
    </row>
    <row r="19" spans="1:8" s="13" customFormat="1" ht="127.5">
      <c r="A19" s="14" t="s">
        <v>30</v>
      </c>
      <c r="B19" s="15" t="s">
        <v>51</v>
      </c>
      <c r="C19" s="16" t="s">
        <v>52</v>
      </c>
      <c r="D19" s="17" t="s">
        <v>101</v>
      </c>
      <c r="E19" s="18"/>
      <c r="F19" s="18"/>
      <c r="G19" s="114"/>
      <c r="H19" s="19"/>
    </row>
    <row r="20" spans="1:8" s="13" customFormat="1" ht="149.25" customHeight="1">
      <c r="A20" s="14" t="s">
        <v>62</v>
      </c>
      <c r="B20" s="15" t="s">
        <v>53</v>
      </c>
      <c r="C20" s="16" t="s">
        <v>54</v>
      </c>
      <c r="D20" s="17" t="s">
        <v>101</v>
      </c>
      <c r="E20" s="18"/>
      <c r="F20" s="18"/>
      <c r="G20" s="114"/>
      <c r="H20" s="19"/>
    </row>
    <row r="21" spans="1:8" ht="280.5">
      <c r="A21" s="14" t="s">
        <v>63</v>
      </c>
      <c r="B21" s="15" t="s">
        <v>55</v>
      </c>
      <c r="C21" s="16" t="s">
        <v>56</v>
      </c>
      <c r="D21" s="17" t="s">
        <v>101</v>
      </c>
      <c r="E21" s="18"/>
      <c r="F21" s="18"/>
      <c r="G21" s="114"/>
      <c r="H21" s="19"/>
    </row>
    <row r="22" spans="1:8" ht="27.75" customHeight="1">
      <c r="A22" s="21" t="s">
        <v>25</v>
      </c>
      <c r="B22" s="22"/>
      <c r="C22" s="23"/>
      <c r="D22" s="24"/>
      <c r="E22" s="24"/>
      <c r="F22" s="24"/>
    </row>
    <row r="23" spans="1:8" ht="27.75" customHeight="1">
      <c r="A23" s="224" t="s">
        <v>106</v>
      </c>
      <c r="B23" s="224"/>
      <c r="C23" s="224"/>
      <c r="D23" s="224"/>
      <c r="E23" s="224"/>
      <c r="F23" s="224"/>
      <c r="G23" s="224"/>
      <c r="H23" s="225"/>
    </row>
    <row r="24" spans="1:8" ht="27.75" customHeight="1">
      <c r="A24" s="224"/>
      <c r="B24" s="224"/>
      <c r="C24" s="224"/>
      <c r="D24" s="224"/>
      <c r="E24" s="224"/>
      <c r="F24" s="224"/>
      <c r="G24" s="224"/>
      <c r="H24" s="225"/>
    </row>
    <row r="25" spans="1:8" ht="27.75" customHeight="1">
      <c r="A25" s="224"/>
      <c r="B25" s="224"/>
      <c r="C25" s="224"/>
      <c r="D25" s="224"/>
      <c r="E25" s="224"/>
      <c r="F25" s="224"/>
      <c r="G25" s="224"/>
      <c r="H25" s="225"/>
    </row>
    <row r="26" spans="1:8" ht="27.75" customHeight="1">
      <c r="A26" s="224"/>
      <c r="B26" s="224"/>
      <c r="C26" s="224"/>
      <c r="D26" s="224"/>
      <c r="E26" s="224"/>
      <c r="F26" s="224"/>
      <c r="G26" s="224"/>
      <c r="H26" s="225"/>
    </row>
    <row r="27" spans="1:8" ht="27.75" customHeight="1">
      <c r="A27" s="224"/>
      <c r="B27" s="224"/>
      <c r="C27" s="224"/>
      <c r="D27" s="224"/>
      <c r="E27" s="224"/>
      <c r="F27" s="224"/>
      <c r="G27" s="224"/>
      <c r="H27" s="225"/>
    </row>
    <row r="28" spans="1:8" ht="27.75" customHeight="1">
      <c r="A28" s="224"/>
      <c r="B28" s="224"/>
      <c r="C28" s="224"/>
      <c r="D28" s="224"/>
      <c r="E28" s="224"/>
      <c r="F28" s="224"/>
      <c r="G28" s="224"/>
      <c r="H28" s="225"/>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6"/>
      <c r="D53" s="37"/>
      <c r="E53" s="36"/>
    </row>
    <row r="54" spans="3:5" ht="23.25" customHeight="1">
      <c r="C54" s="36"/>
      <c r="D54" s="37"/>
      <c r="E54" s="36"/>
    </row>
    <row r="57" spans="3:5" ht="29.25" customHeight="1">
      <c r="C57" s="38"/>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ColWidth="9.140625" defaultRowHeight="12.75"/>
  <cols>
    <col min="1" max="2" width="9.140625" style="82"/>
    <col min="3" max="3" width="77.85546875" style="82" customWidth="1"/>
    <col min="4" max="4" width="14.5703125" style="82" customWidth="1"/>
    <col min="5" max="6" width="9.140625" style="82"/>
    <col min="7" max="7" width="15.140625" style="82" customWidth="1"/>
    <col min="8" max="16384" width="9.140625" style="82"/>
  </cols>
  <sheetData>
    <row r="1" spans="1:10" ht="15.75">
      <c r="A1" s="40"/>
      <c r="B1" s="233" t="str">
        <f>'Karta tytułowa'!A15</f>
        <v>Nr ewidencyjny wniosku:</v>
      </c>
      <c r="C1" s="233"/>
      <c r="D1" s="24"/>
      <c r="E1" s="24"/>
      <c r="F1" s="24"/>
      <c r="G1" s="7"/>
      <c r="H1" s="7"/>
      <c r="I1" s="7"/>
      <c r="J1" s="5"/>
    </row>
    <row r="2" spans="1:10" ht="15.75">
      <c r="A2" s="83"/>
      <c r="B2" s="234" t="s">
        <v>79</v>
      </c>
      <c r="C2" s="234"/>
      <c r="D2" s="234"/>
      <c r="E2" s="234"/>
      <c r="F2" s="234"/>
      <c r="G2" s="234"/>
      <c r="H2" s="7"/>
      <c r="I2" s="7"/>
      <c r="J2" s="5"/>
    </row>
    <row r="3" spans="1:10" ht="16.5" thickBot="1">
      <c r="A3" s="83"/>
      <c r="B3" s="77"/>
      <c r="C3" s="77"/>
      <c r="D3" s="77"/>
      <c r="E3" s="77"/>
      <c r="F3" s="77"/>
      <c r="G3" s="77"/>
      <c r="H3" s="7"/>
      <c r="I3" s="7"/>
      <c r="J3" s="5"/>
    </row>
    <row r="4" spans="1:10" ht="16.5" thickBot="1">
      <c r="A4" s="83"/>
      <c r="B4" s="5"/>
      <c r="C4" s="77"/>
      <c r="D4" s="7"/>
      <c r="E4" s="28" t="s">
        <v>58</v>
      </c>
      <c r="F4" s="29" t="s">
        <v>59</v>
      </c>
      <c r="G4" s="30"/>
      <c r="H4" s="31"/>
      <c r="I4" s="7"/>
      <c r="J4" s="5"/>
    </row>
    <row r="5" spans="1:10" ht="20.100000000000001" customHeight="1" thickBot="1">
      <c r="A5" s="83"/>
      <c r="B5" s="230" t="s">
        <v>82</v>
      </c>
      <c r="C5" s="231"/>
      <c r="D5" s="232"/>
      <c r="E5" s="78"/>
      <c r="F5" s="65"/>
      <c r="G5" s="32"/>
      <c r="H5" s="5"/>
      <c r="I5" s="7"/>
      <c r="J5" s="5"/>
    </row>
    <row r="6" spans="1:10" ht="15.75">
      <c r="A6" s="83"/>
      <c r="B6" s="5"/>
      <c r="C6" s="84"/>
      <c r="D6" s="7"/>
      <c r="E6" s="83"/>
      <c r="F6" s="5"/>
      <c r="G6" s="5"/>
      <c r="H6" s="7"/>
      <c r="I6" s="7"/>
      <c r="J6" s="5"/>
    </row>
    <row r="7" spans="1:10" ht="13.5" thickBot="1">
      <c r="A7" s="5"/>
      <c r="B7" s="5"/>
      <c r="C7" s="85"/>
      <c r="D7" s="7"/>
      <c r="E7" s="5"/>
      <c r="F7" s="5"/>
      <c r="G7" s="5"/>
      <c r="H7" s="7"/>
      <c r="I7" s="7"/>
      <c r="J7" s="5"/>
    </row>
    <row r="8" spans="1:10" ht="39.950000000000003" customHeight="1" thickBot="1">
      <c r="A8" s="5"/>
      <c r="B8" s="235" t="s">
        <v>104</v>
      </c>
      <c r="C8" s="236"/>
      <c r="D8" s="236"/>
      <c r="E8" s="236"/>
      <c r="F8" s="236"/>
      <c r="G8" s="236"/>
      <c r="H8" s="7"/>
      <c r="I8" s="7"/>
      <c r="J8" s="5"/>
    </row>
    <row r="9" spans="1:10" ht="13.5" thickBot="1">
      <c r="A9" s="5"/>
      <c r="B9" s="5"/>
      <c r="C9" s="85"/>
      <c r="D9" s="7"/>
      <c r="E9" s="5"/>
      <c r="F9" s="5"/>
      <c r="G9" s="5"/>
      <c r="H9" s="7"/>
      <c r="I9" s="7"/>
      <c r="J9" s="5"/>
    </row>
    <row r="10" spans="1:10" ht="16.5" thickBot="1">
      <c r="A10" s="5"/>
      <c r="B10" s="237" t="s">
        <v>61</v>
      </c>
      <c r="C10" s="238"/>
      <c r="D10" s="34" t="s">
        <v>80</v>
      </c>
      <c r="E10" s="239" t="s">
        <v>60</v>
      </c>
      <c r="F10" s="239"/>
      <c r="G10" s="240"/>
      <c r="H10" s="7"/>
      <c r="I10" s="7"/>
      <c r="J10" s="5"/>
    </row>
    <row r="11" spans="1:10" ht="20.100000000000001" customHeight="1" thickBot="1">
      <c r="A11" s="5"/>
      <c r="B11" s="226"/>
      <c r="C11" s="227"/>
      <c r="D11" s="35"/>
      <c r="E11" s="228"/>
      <c r="F11" s="228"/>
      <c r="G11" s="229"/>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ColWidth="9.140625"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243" t="str">
        <f>'Karta tytułowa'!A15</f>
        <v>Nr ewidencyjny wniosku:</v>
      </c>
      <c r="C1" s="243"/>
    </row>
    <row r="2" spans="1:8" ht="16.5" customHeight="1">
      <c r="A2" s="241" t="s">
        <v>90</v>
      </c>
      <c r="B2" s="241"/>
      <c r="C2" s="241"/>
      <c r="D2" s="241"/>
      <c r="E2" s="241"/>
      <c r="F2" s="241"/>
      <c r="G2" s="241"/>
      <c r="H2" s="241"/>
    </row>
    <row r="3" spans="1:8" ht="16.5" customHeight="1">
      <c r="A3" s="68" t="s">
        <v>14</v>
      </c>
      <c r="B3" s="45"/>
      <c r="C3" s="45"/>
      <c r="D3" s="45"/>
      <c r="E3" s="45"/>
      <c r="F3" s="45"/>
      <c r="G3" s="45"/>
      <c r="H3" s="45"/>
    </row>
    <row r="4" spans="1:8" ht="16.5" customHeight="1">
      <c r="A4" s="134"/>
      <c r="B4" s="13"/>
      <c r="C4" s="46"/>
      <c r="D4" s="47"/>
      <c r="E4" s="46"/>
      <c r="F4" s="13"/>
      <c r="G4" s="46"/>
      <c r="H4" s="135"/>
    </row>
    <row r="5" spans="1:8" ht="38.25">
      <c r="A5" s="66" t="s">
        <v>9</v>
      </c>
      <c r="B5" s="79" t="s">
        <v>12</v>
      </c>
      <c r="C5" s="66" t="s">
        <v>13</v>
      </c>
      <c r="D5" s="66" t="s">
        <v>99</v>
      </c>
      <c r="E5" s="66" t="s">
        <v>1</v>
      </c>
      <c r="F5" s="66" t="s">
        <v>2</v>
      </c>
      <c r="G5" s="66" t="s">
        <v>3</v>
      </c>
      <c r="H5" s="66" t="s">
        <v>57</v>
      </c>
    </row>
    <row r="6" spans="1:8" ht="142.5" customHeight="1">
      <c r="A6" s="48" t="s">
        <v>4</v>
      </c>
      <c r="B6" s="49" t="s">
        <v>64</v>
      </c>
      <c r="C6" s="50" t="s">
        <v>117</v>
      </c>
      <c r="D6" s="48" t="s">
        <v>101</v>
      </c>
      <c r="E6" s="51"/>
      <c r="F6" s="52"/>
      <c r="G6" s="115"/>
      <c r="H6" s="53"/>
    </row>
    <row r="7" spans="1:8" ht="41.25" customHeight="1">
      <c r="A7" s="17" t="s">
        <v>5</v>
      </c>
      <c r="B7" s="54" t="s">
        <v>65</v>
      </c>
      <c r="C7" s="16" t="s">
        <v>66</v>
      </c>
      <c r="D7" s="17" t="s">
        <v>101</v>
      </c>
      <c r="E7" s="55"/>
      <c r="F7" s="55"/>
      <c r="G7" s="116"/>
      <c r="H7" s="56"/>
    </row>
    <row r="8" spans="1:8" ht="156" customHeight="1">
      <c r="A8" s="17" t="s">
        <v>6</v>
      </c>
      <c r="B8" s="54" t="s">
        <v>67</v>
      </c>
      <c r="C8" s="16" t="s">
        <v>68</v>
      </c>
      <c r="D8" s="17" t="s">
        <v>101</v>
      </c>
      <c r="E8" s="55"/>
      <c r="F8" s="55"/>
      <c r="G8" s="116"/>
      <c r="H8" s="56"/>
    </row>
    <row r="9" spans="1:8" ht="156" customHeight="1">
      <c r="A9" s="17" t="s">
        <v>7</v>
      </c>
      <c r="B9" s="54" t="s">
        <v>69</v>
      </c>
      <c r="C9" s="16" t="s">
        <v>70</v>
      </c>
      <c r="D9" s="17" t="s">
        <v>101</v>
      </c>
      <c r="E9" s="55"/>
      <c r="F9" s="55"/>
      <c r="G9" s="55"/>
      <c r="H9" s="56"/>
    </row>
    <row r="10" spans="1:8" ht="254.25" customHeight="1">
      <c r="A10" s="17" t="s">
        <v>8</v>
      </c>
      <c r="B10" s="54" t="s">
        <v>71</v>
      </c>
      <c r="C10" s="16" t="s">
        <v>72</v>
      </c>
      <c r="D10" s="17" t="s">
        <v>101</v>
      </c>
      <c r="E10" s="55"/>
      <c r="F10" s="55"/>
      <c r="G10" s="55"/>
      <c r="H10" s="56"/>
    </row>
    <row r="11" spans="1:8" ht="143.25" customHeight="1">
      <c r="A11" s="17" t="s">
        <v>17</v>
      </c>
      <c r="B11" s="54" t="s">
        <v>73</v>
      </c>
      <c r="C11" s="16" t="s">
        <v>118</v>
      </c>
      <c r="D11" s="17" t="s">
        <v>101</v>
      </c>
      <c r="E11" s="55"/>
      <c r="F11" s="55"/>
      <c r="G11" s="55"/>
      <c r="H11" s="56"/>
    </row>
    <row r="12" spans="1:8" ht="47.25" customHeight="1">
      <c r="A12" s="17" t="s">
        <v>18</v>
      </c>
      <c r="B12" s="54" t="s">
        <v>74</v>
      </c>
      <c r="C12" s="16" t="s">
        <v>75</v>
      </c>
      <c r="D12" s="17" t="s">
        <v>101</v>
      </c>
      <c r="E12" s="55"/>
      <c r="F12" s="55"/>
      <c r="G12" s="116"/>
      <c r="H12" s="56"/>
    </row>
    <row r="13" spans="1:8" ht="38.25">
      <c r="A13" s="17" t="s">
        <v>19</v>
      </c>
      <c r="B13" s="54" t="s">
        <v>76</v>
      </c>
      <c r="C13" s="16" t="s">
        <v>77</v>
      </c>
      <c r="D13" s="17" t="s">
        <v>101</v>
      </c>
      <c r="E13" s="55"/>
      <c r="F13" s="55"/>
      <c r="G13" s="116"/>
      <c r="H13" s="56"/>
    </row>
    <row r="14" spans="1:8" ht="123" customHeight="1">
      <c r="A14" s="17" t="s">
        <v>26</v>
      </c>
      <c r="B14" s="54" t="s">
        <v>23</v>
      </c>
      <c r="C14" s="16" t="s">
        <v>119</v>
      </c>
      <c r="D14" s="17" t="s">
        <v>101</v>
      </c>
      <c r="E14" s="55"/>
      <c r="F14" s="55"/>
      <c r="G14" s="55"/>
      <c r="H14" s="56"/>
    </row>
    <row r="15" spans="1:8">
      <c r="A15" s="242" t="s">
        <v>105</v>
      </c>
      <c r="B15" s="242"/>
      <c r="C15" s="242"/>
      <c r="D15" s="242"/>
      <c r="E15" s="242"/>
      <c r="F15" s="242"/>
      <c r="G15" s="242"/>
      <c r="H15" s="242"/>
    </row>
    <row r="16" spans="1:8">
      <c r="B16" s="244" t="s">
        <v>113</v>
      </c>
      <c r="C16" s="245"/>
      <c r="D16" s="245"/>
      <c r="E16" s="245"/>
      <c r="F16" s="245"/>
      <c r="G16" s="245"/>
      <c r="H16" s="245"/>
    </row>
    <row r="17" spans="1:8">
      <c r="B17" s="245"/>
      <c r="C17" s="245"/>
      <c r="D17" s="245"/>
      <c r="E17" s="245"/>
      <c r="F17" s="245"/>
      <c r="G17" s="245"/>
      <c r="H17" s="245"/>
    </row>
    <row r="18" spans="1:8">
      <c r="B18" s="245"/>
      <c r="C18" s="245"/>
      <c r="D18" s="245"/>
      <c r="E18" s="245"/>
      <c r="F18" s="245"/>
      <c r="G18" s="245"/>
      <c r="H18" s="245"/>
    </row>
    <row r="19" spans="1:8">
      <c r="B19" s="245"/>
      <c r="C19" s="245"/>
      <c r="D19" s="245"/>
      <c r="E19" s="245"/>
      <c r="F19" s="245"/>
      <c r="G19" s="245"/>
      <c r="H19" s="245"/>
    </row>
    <row r="20" spans="1:8">
      <c r="B20" s="245"/>
      <c r="C20" s="245"/>
      <c r="D20" s="245"/>
      <c r="E20" s="245"/>
      <c r="F20" s="245"/>
      <c r="G20" s="245"/>
      <c r="H20" s="245"/>
    </row>
    <row r="21" spans="1:8">
      <c r="B21" s="245"/>
      <c r="C21" s="245"/>
      <c r="D21" s="245"/>
      <c r="E21" s="245"/>
      <c r="F21" s="245"/>
      <c r="G21" s="245"/>
      <c r="H21" s="245"/>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246" t="str">
        <f>'Karta tytułowa'!A15</f>
        <v>Nr ewidencyjny wniosku:</v>
      </c>
      <c r="C1" s="246"/>
    </row>
    <row r="2" spans="1:9" ht="15.75">
      <c r="A2" s="21" t="s">
        <v>89</v>
      </c>
      <c r="B2" s="67"/>
      <c r="C2" s="67"/>
      <c r="D2" s="4"/>
      <c r="E2" s="4"/>
      <c r="F2" s="4"/>
      <c r="G2" s="4"/>
      <c r="H2" s="4"/>
    </row>
    <row r="3" spans="1:9" ht="15.75">
      <c r="A3" s="68" t="s">
        <v>14</v>
      </c>
      <c r="B3" s="67"/>
      <c r="C3" s="67"/>
      <c r="D3" s="4"/>
      <c r="E3" s="4"/>
      <c r="F3" s="4"/>
      <c r="G3" s="4"/>
      <c r="H3" s="4"/>
    </row>
    <row r="4" spans="1:9" ht="31.5" customHeight="1">
      <c r="A4" s="68"/>
      <c r="B4" s="67"/>
      <c r="C4" s="67"/>
      <c r="D4" s="4"/>
      <c r="E4" s="4"/>
      <c r="F4" s="4"/>
      <c r="G4" s="4"/>
    </row>
    <row r="5" spans="1:9" ht="51">
      <c r="A5" s="66" t="s">
        <v>9</v>
      </c>
      <c r="B5" s="66" t="s">
        <v>12</v>
      </c>
      <c r="C5" s="66" t="s">
        <v>13</v>
      </c>
      <c r="D5" s="66" t="s">
        <v>99</v>
      </c>
      <c r="E5" s="66" t="s">
        <v>1</v>
      </c>
      <c r="F5" s="66" t="s">
        <v>2</v>
      </c>
      <c r="G5" s="66" t="s">
        <v>3</v>
      </c>
      <c r="H5" s="66" t="s">
        <v>57</v>
      </c>
      <c r="I5" s="1"/>
    </row>
    <row r="6" spans="1:9" ht="188.25" customHeight="1">
      <c r="A6" s="69" t="s">
        <v>4</v>
      </c>
      <c r="B6" s="70" t="s">
        <v>128</v>
      </c>
      <c r="C6" s="71" t="s">
        <v>129</v>
      </c>
      <c r="D6" s="69" t="s">
        <v>100</v>
      </c>
      <c r="E6" s="72"/>
      <c r="F6" s="73"/>
      <c r="G6" s="117"/>
      <c r="H6" s="73"/>
      <c r="I6" s="1"/>
    </row>
    <row r="7" spans="1:9" ht="93.75" customHeight="1">
      <c r="A7" s="96">
        <v>2</v>
      </c>
      <c r="B7" s="91" t="s">
        <v>130</v>
      </c>
      <c r="C7" s="92" t="s">
        <v>131</v>
      </c>
      <c r="D7" s="96" t="s">
        <v>100</v>
      </c>
      <c r="E7" s="106"/>
      <c r="F7" s="106"/>
      <c r="G7" s="141"/>
      <c r="H7" s="106"/>
      <c r="I7" s="1"/>
    </row>
    <row r="8" spans="1:9" ht="162" customHeight="1">
      <c r="A8" s="96">
        <v>3</v>
      </c>
      <c r="B8" s="91" t="s">
        <v>132</v>
      </c>
      <c r="C8" s="92" t="s">
        <v>133</v>
      </c>
      <c r="D8" s="96" t="s">
        <v>100</v>
      </c>
      <c r="E8" s="106"/>
      <c r="F8" s="106"/>
      <c r="G8" s="141"/>
      <c r="H8" s="106"/>
      <c r="I8" s="1"/>
    </row>
    <row r="9" spans="1:9" ht="78" customHeight="1">
      <c r="A9" s="96">
        <v>4</v>
      </c>
      <c r="B9" s="91" t="s">
        <v>134</v>
      </c>
      <c r="C9" s="92" t="s">
        <v>135</v>
      </c>
      <c r="D9" s="96" t="s">
        <v>100</v>
      </c>
      <c r="E9" s="106"/>
      <c r="F9" s="106"/>
      <c r="G9" s="141"/>
      <c r="H9" s="106"/>
      <c r="I9" s="1"/>
    </row>
    <row r="10" spans="1:9" ht="161.25" customHeight="1">
      <c r="A10" s="96">
        <v>5</v>
      </c>
      <c r="B10" s="91" t="s">
        <v>136</v>
      </c>
      <c r="C10" s="92" t="s">
        <v>137</v>
      </c>
      <c r="D10" s="96" t="s">
        <v>100</v>
      </c>
      <c r="E10" s="106"/>
      <c r="F10" s="106"/>
      <c r="G10" s="141"/>
      <c r="H10" s="106"/>
      <c r="I10" s="1"/>
    </row>
    <row r="11" spans="1:9">
      <c r="A11" s="140"/>
      <c r="B11" s="140"/>
      <c r="C11" s="140"/>
      <c r="D11" s="140"/>
      <c r="E11" s="140"/>
      <c r="F11" s="140"/>
      <c r="G11" s="140"/>
      <c r="H11" s="140"/>
    </row>
    <row r="12" spans="1:9">
      <c r="A12" s="4"/>
      <c r="B12" s="247" t="s">
        <v>114</v>
      </c>
      <c r="C12" s="248"/>
      <c r="D12" s="248"/>
      <c r="E12" s="248"/>
      <c r="F12" s="248"/>
      <c r="G12" s="249"/>
      <c r="H12" s="4"/>
    </row>
    <row r="13" spans="1:9">
      <c r="A13" s="4"/>
      <c r="B13" s="247"/>
      <c r="C13" s="248"/>
      <c r="D13" s="248"/>
      <c r="E13" s="248"/>
      <c r="F13" s="248"/>
      <c r="G13" s="249"/>
      <c r="H13" s="4"/>
    </row>
    <row r="14" spans="1:9" ht="13.5" thickBot="1">
      <c r="A14" s="4"/>
      <c r="B14" s="250"/>
      <c r="C14" s="251"/>
      <c r="D14" s="251"/>
      <c r="E14" s="251"/>
      <c r="F14" s="251"/>
      <c r="G14" s="252"/>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267" t="str">
        <f>'Karta tytułowa'!A15</f>
        <v>Nr ewidencyjny wniosku:</v>
      </c>
      <c r="C1" s="267"/>
      <c r="D1" s="4"/>
      <c r="E1" s="4"/>
      <c r="F1" s="4"/>
      <c r="G1" s="4"/>
      <c r="H1" s="4"/>
      <c r="I1" s="4"/>
    </row>
    <row r="2" spans="1:9" ht="15.75">
      <c r="A2" s="4"/>
      <c r="B2" s="234" t="s">
        <v>103</v>
      </c>
      <c r="C2" s="234"/>
      <c r="D2" s="234"/>
      <c r="E2" s="234"/>
      <c r="F2" s="234"/>
      <c r="G2" s="234"/>
      <c r="H2" s="4"/>
      <c r="I2" s="4"/>
    </row>
    <row r="3" spans="1:9" ht="16.5" thickBot="1">
      <c r="A3" s="4"/>
      <c r="B3" s="4"/>
      <c r="C3" s="25"/>
      <c r="D3" s="4"/>
      <c r="E3" s="26"/>
      <c r="F3" s="4"/>
      <c r="G3" s="4"/>
      <c r="H3" s="4"/>
      <c r="I3" s="4"/>
    </row>
    <row r="4" spans="1:9" ht="16.5" thickBot="1">
      <c r="A4" s="4"/>
      <c r="B4" s="4"/>
      <c r="C4" s="27"/>
      <c r="D4" s="4"/>
      <c r="E4" s="268" t="s">
        <v>58</v>
      </c>
      <c r="F4" s="269"/>
      <c r="G4" s="34" t="s">
        <v>59</v>
      </c>
      <c r="H4" s="4"/>
      <c r="I4" s="4"/>
    </row>
    <row r="5" spans="1:9" ht="20.100000000000001" customHeight="1" thickBot="1">
      <c r="A5" s="4"/>
      <c r="B5" s="270" t="s">
        <v>81</v>
      </c>
      <c r="C5" s="271"/>
      <c r="D5" s="272"/>
      <c r="E5" s="265"/>
      <c r="F5" s="266"/>
      <c r="G5" s="86"/>
      <c r="H5" s="4"/>
      <c r="I5" s="4"/>
    </row>
    <row r="6" spans="1:9" ht="16.5" thickBot="1">
      <c r="A6" s="4"/>
      <c r="B6" s="4"/>
      <c r="C6" s="33"/>
      <c r="D6" s="4"/>
      <c r="E6" s="13"/>
      <c r="F6" s="4"/>
      <c r="G6" s="4"/>
      <c r="H6" s="4"/>
      <c r="I6" s="4"/>
    </row>
    <row r="7" spans="1:9" ht="16.5" thickBot="1">
      <c r="A7" s="4"/>
      <c r="B7" s="4"/>
      <c r="C7" s="27"/>
      <c r="D7" s="4"/>
      <c r="E7" s="268" t="s">
        <v>58</v>
      </c>
      <c r="F7" s="269"/>
      <c r="G7" s="34" t="s">
        <v>59</v>
      </c>
      <c r="H7" s="4"/>
      <c r="I7" s="4"/>
    </row>
    <row r="8" spans="1:9" ht="30" customHeight="1" thickBot="1">
      <c r="A8" s="4"/>
      <c r="B8" s="270" t="s">
        <v>78</v>
      </c>
      <c r="C8" s="271"/>
      <c r="D8" s="272"/>
      <c r="E8" s="265"/>
      <c r="F8" s="266"/>
      <c r="G8" s="86"/>
      <c r="H8" s="4"/>
      <c r="I8" s="4"/>
    </row>
    <row r="9" spans="1:9" ht="15.75">
      <c r="A9" s="4"/>
      <c r="B9" s="4"/>
      <c r="C9" s="27"/>
      <c r="D9" s="4"/>
      <c r="E9" s="13"/>
      <c r="F9" s="74"/>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255"/>
      <c r="B12" s="256" t="s">
        <v>104</v>
      </c>
      <c r="C12" s="257"/>
      <c r="D12" s="257"/>
      <c r="E12" s="257"/>
      <c r="F12" s="257"/>
      <c r="G12" s="258"/>
      <c r="H12" s="4"/>
      <c r="I12" s="4"/>
    </row>
    <row r="13" spans="1:9" ht="20.100000000000001" customHeight="1">
      <c r="A13" s="255"/>
      <c r="B13" s="259"/>
      <c r="C13" s="260"/>
      <c r="D13" s="260"/>
      <c r="E13" s="260"/>
      <c r="F13" s="260"/>
      <c r="G13" s="261"/>
      <c r="H13" s="4"/>
      <c r="I13" s="4"/>
    </row>
    <row r="14" spans="1:9" ht="20.100000000000001" customHeight="1" thickBot="1">
      <c r="A14" s="255"/>
      <c r="B14" s="262"/>
      <c r="C14" s="263"/>
      <c r="D14" s="263"/>
      <c r="E14" s="263"/>
      <c r="F14" s="263"/>
      <c r="G14" s="264"/>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237" t="s">
        <v>61</v>
      </c>
      <c r="C17" s="238"/>
      <c r="D17" s="34" t="s">
        <v>80</v>
      </c>
      <c r="E17" s="239" t="s">
        <v>60</v>
      </c>
      <c r="F17" s="239"/>
      <c r="G17" s="240"/>
      <c r="H17" s="4"/>
      <c r="I17" s="4"/>
    </row>
    <row r="18" spans="1:9" ht="20.100000000000001" customHeight="1" thickBot="1">
      <c r="A18" s="4"/>
      <c r="B18" s="265"/>
      <c r="C18" s="266"/>
      <c r="D18" s="87"/>
      <c r="E18" s="253"/>
      <c r="F18" s="253"/>
      <c r="G18" s="254"/>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B1:C1"/>
    <mergeCell ref="B2:G2"/>
    <mergeCell ref="B17:C17"/>
    <mergeCell ref="E7:F7"/>
    <mergeCell ref="B8:D8"/>
    <mergeCell ref="E8:F8"/>
    <mergeCell ref="E4:F4"/>
    <mergeCell ref="B5:D5"/>
    <mergeCell ref="E5:F5"/>
    <mergeCell ref="E18:G18"/>
    <mergeCell ref="A12:A14"/>
    <mergeCell ref="B12:G14"/>
    <mergeCell ref="B18:C18"/>
    <mergeCell ref="E17:G17"/>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7">
    <pageSetUpPr fitToPage="1"/>
  </sheetPr>
  <dimension ref="A1:L18"/>
  <sheetViews>
    <sheetView view="pageLayout" topLeftCell="A13" zoomScaleNormal="100" zoomScaleSheetLayoutView="50" workbookViewId="0">
      <selection activeCell="C12" sqref="C12"/>
    </sheetView>
  </sheetViews>
  <sheetFormatPr defaultColWidth="9.140625" defaultRowHeight="12.75"/>
  <cols>
    <col min="1" max="1" width="5.28515625" style="151" customWidth="1"/>
    <col min="2" max="2" width="23.5703125" style="151" customWidth="1"/>
    <col min="3" max="3" width="67.140625" style="151" customWidth="1"/>
    <col min="4" max="4" width="15.85546875" style="205" customWidth="1"/>
    <col min="5" max="5" width="9.7109375" style="151" customWidth="1"/>
    <col min="6" max="6" width="7.5703125" style="151" customWidth="1"/>
    <col min="7" max="7" width="12.140625" style="151" customWidth="1"/>
    <col min="8" max="8" width="15.28515625" style="151" customWidth="1"/>
    <col min="9" max="9" width="15" style="151" customWidth="1"/>
    <col min="10" max="10" width="41.7109375" style="151" customWidth="1"/>
    <col min="11" max="11" width="9.140625" style="151" hidden="1" customWidth="1"/>
    <col min="12" max="12" width="23.28515625" style="151" hidden="1" customWidth="1"/>
    <col min="13" max="16384" width="9.140625" style="151"/>
  </cols>
  <sheetData>
    <row r="1" spans="1:11" ht="14.25" customHeight="1">
      <c r="A1" s="274" t="str">
        <f>'Karta tytułowa'!A15</f>
        <v>Nr ewidencyjny wniosku:</v>
      </c>
      <c r="B1" s="274"/>
      <c r="C1" s="168"/>
      <c r="D1" s="169"/>
      <c r="E1" s="170"/>
      <c r="F1" s="170"/>
      <c r="G1" s="170"/>
      <c r="H1" s="170"/>
      <c r="I1" s="170"/>
      <c r="K1" s="171">
        <v>0</v>
      </c>
    </row>
    <row r="2" spans="1:11" ht="18.75" customHeight="1">
      <c r="A2" s="172" t="s">
        <v>163</v>
      </c>
      <c r="B2" s="173"/>
      <c r="C2" s="173"/>
      <c r="D2" s="170"/>
      <c r="E2" s="170"/>
      <c r="F2" s="170"/>
      <c r="G2" s="170"/>
      <c r="H2" s="170"/>
      <c r="I2" s="170"/>
      <c r="K2" s="171">
        <v>2</v>
      </c>
    </row>
    <row r="3" spans="1:11" ht="51">
      <c r="A3" s="174" t="s">
        <v>9</v>
      </c>
      <c r="B3" s="174" t="s">
        <v>12</v>
      </c>
      <c r="C3" s="174" t="s">
        <v>174</v>
      </c>
      <c r="D3" s="174" t="s">
        <v>200</v>
      </c>
      <c r="E3" s="174" t="s">
        <v>91</v>
      </c>
      <c r="F3" s="174" t="s">
        <v>92</v>
      </c>
      <c r="G3" s="174" t="s">
        <v>175</v>
      </c>
      <c r="H3" s="174" t="s">
        <v>94</v>
      </c>
      <c r="I3" s="174" t="s">
        <v>95</v>
      </c>
      <c r="J3" s="174" t="s">
        <v>96</v>
      </c>
      <c r="K3" s="154"/>
    </row>
    <row r="4" spans="1:11" ht="336" customHeight="1">
      <c r="A4" s="175">
        <v>1</v>
      </c>
      <c r="B4" s="176" t="s">
        <v>187</v>
      </c>
      <c r="C4" s="177" t="s">
        <v>207</v>
      </c>
      <c r="D4" s="175" t="s">
        <v>101</v>
      </c>
      <c r="E4" s="178" t="s">
        <v>165</v>
      </c>
      <c r="F4" s="179">
        <v>3</v>
      </c>
      <c r="G4" s="179">
        <v>12</v>
      </c>
      <c r="H4" s="180"/>
      <c r="I4" s="181">
        <f>B.KryteriaDopSektorowe64100[[#This Row],[Liczba uzyskanych punktów (przed zważeniem)]]*B.KryteriaDopSektorowe64100[[#This Row],[Waga]]</f>
        <v>0</v>
      </c>
      <c r="J4" s="177"/>
      <c r="K4" s="154"/>
    </row>
    <row r="5" spans="1:11" ht="360.95" customHeight="1">
      <c r="A5" s="182">
        <v>2</v>
      </c>
      <c r="B5" s="183" t="s">
        <v>188</v>
      </c>
      <c r="C5" s="184" t="s">
        <v>189</v>
      </c>
      <c r="D5" s="185" t="s">
        <v>101</v>
      </c>
      <c r="E5" s="186" t="s">
        <v>165</v>
      </c>
      <c r="F5" s="187">
        <v>3</v>
      </c>
      <c r="G5" s="187">
        <v>12</v>
      </c>
      <c r="H5" s="188"/>
      <c r="I5" s="181">
        <f>B.KryteriaDopSektorowe64100[[#This Row],[Liczba uzyskanych punktów (przed zważeniem)]]*B.KryteriaDopSektorowe64100[[#This Row],[Waga]]</f>
        <v>0</v>
      </c>
      <c r="J5" s="189"/>
    </row>
    <row r="6" spans="1:11" ht="186.95" customHeight="1">
      <c r="A6" s="182">
        <v>3</v>
      </c>
      <c r="B6" s="190" t="s">
        <v>190</v>
      </c>
      <c r="C6" s="184" t="s">
        <v>208</v>
      </c>
      <c r="D6" s="185" t="s">
        <v>101</v>
      </c>
      <c r="E6" s="186" t="s">
        <v>165</v>
      </c>
      <c r="F6" s="187">
        <v>2</v>
      </c>
      <c r="G6" s="187">
        <v>8</v>
      </c>
      <c r="H6" s="188"/>
      <c r="I6" s="181">
        <f>B.KryteriaDopSektorowe64100[[#This Row],[Liczba uzyskanych punktów (przed zważeniem)]]*B.KryteriaDopSektorowe64100[[#This Row],[Waga]]</f>
        <v>0</v>
      </c>
      <c r="J6" s="189"/>
    </row>
    <row r="7" spans="1:11" ht="237" customHeight="1">
      <c r="A7" s="182">
        <v>4</v>
      </c>
      <c r="B7" s="176" t="s">
        <v>191</v>
      </c>
      <c r="C7" s="177" t="s">
        <v>209</v>
      </c>
      <c r="D7" s="185" t="s">
        <v>101</v>
      </c>
      <c r="E7" s="186" t="s">
        <v>143</v>
      </c>
      <c r="F7" s="187">
        <v>2</v>
      </c>
      <c r="G7" s="187">
        <v>8</v>
      </c>
      <c r="H7" s="188"/>
      <c r="I7" s="181">
        <f>B.KryteriaDopSektorowe64100[[#This Row],[Liczba uzyskanych punktów (przed zważeniem)]]*B.KryteriaDopSektorowe64100[[#This Row],[Waga]]</f>
        <v>0</v>
      </c>
      <c r="J7" s="189"/>
    </row>
    <row r="8" spans="1:11" ht="191.1" customHeight="1">
      <c r="A8" s="182">
        <v>5</v>
      </c>
      <c r="B8" s="176" t="s">
        <v>138</v>
      </c>
      <c r="C8" s="177" t="s">
        <v>192</v>
      </c>
      <c r="D8" s="185" t="s">
        <v>101</v>
      </c>
      <c r="E8" s="191" t="s">
        <v>164</v>
      </c>
      <c r="F8" s="187">
        <v>12</v>
      </c>
      <c r="G8" s="187">
        <v>12</v>
      </c>
      <c r="H8" s="188"/>
      <c r="I8" s="181">
        <f>B.KryteriaDopSektorowe64100[[#This Row],[Liczba uzyskanych punktów (przed zważeniem)]]*B.KryteriaDopSektorowe64100[[#This Row],[Waga]]</f>
        <v>0</v>
      </c>
      <c r="J8" s="189"/>
    </row>
    <row r="9" spans="1:11" ht="162.94999999999999" customHeight="1">
      <c r="A9" s="192">
        <v>6</v>
      </c>
      <c r="B9" s="176" t="s">
        <v>193</v>
      </c>
      <c r="C9" s="177" t="s">
        <v>194</v>
      </c>
      <c r="D9" s="185" t="s">
        <v>101</v>
      </c>
      <c r="E9" s="178" t="s">
        <v>164</v>
      </c>
      <c r="F9" s="179">
        <v>4</v>
      </c>
      <c r="G9" s="179">
        <v>4</v>
      </c>
      <c r="H9" s="180"/>
      <c r="I9" s="181">
        <f>B.KryteriaDopSektorowe64100[[#This Row],[Liczba uzyskanych punktów (przed zważeniem)]]*B.KryteriaDopSektorowe64100[[#This Row],[Waga]]</f>
        <v>0</v>
      </c>
      <c r="J9" s="193"/>
    </row>
    <row r="10" spans="1:11" ht="210.95" customHeight="1">
      <c r="A10" s="192">
        <v>7</v>
      </c>
      <c r="B10" s="176" t="s">
        <v>202</v>
      </c>
      <c r="C10" s="177" t="s">
        <v>201</v>
      </c>
      <c r="D10" s="185" t="s">
        <v>101</v>
      </c>
      <c r="E10" s="178" t="s">
        <v>147</v>
      </c>
      <c r="F10" s="179">
        <v>2</v>
      </c>
      <c r="G10" s="179">
        <v>4</v>
      </c>
      <c r="H10" s="180"/>
      <c r="I10" s="181">
        <f>B.KryteriaDopSektorowe64100[[#This Row],[Liczba uzyskanych punktów (przed zważeniem)]]*B.KryteriaDopSektorowe64100[[#This Row],[Waga]]</f>
        <v>0</v>
      </c>
      <c r="J10" s="193"/>
    </row>
    <row r="11" spans="1:11" ht="149.1" customHeight="1">
      <c r="A11" s="192">
        <v>8</v>
      </c>
      <c r="B11" s="176" t="s">
        <v>203</v>
      </c>
      <c r="C11" s="177" t="s">
        <v>204</v>
      </c>
      <c r="D11" s="185" t="s">
        <v>101</v>
      </c>
      <c r="E11" s="178" t="s">
        <v>164</v>
      </c>
      <c r="F11" s="179">
        <v>8</v>
      </c>
      <c r="G11" s="179">
        <v>8</v>
      </c>
      <c r="H11" s="180"/>
      <c r="I11" s="181">
        <f>B.KryteriaDopSektorowe64100[[#This Row],[Liczba uzyskanych punktów (przed zważeniem)]]*B.KryteriaDopSektorowe64100[[#This Row],[Waga]]</f>
        <v>0</v>
      </c>
      <c r="J11" s="193"/>
    </row>
    <row r="12" spans="1:11" ht="350.45" customHeight="1">
      <c r="A12" s="192">
        <v>9</v>
      </c>
      <c r="B12" s="176" t="s">
        <v>195</v>
      </c>
      <c r="C12" s="177" t="s">
        <v>210</v>
      </c>
      <c r="D12" s="185" t="s">
        <v>101</v>
      </c>
      <c r="E12" s="178" t="s">
        <v>165</v>
      </c>
      <c r="F12" s="179">
        <v>3</v>
      </c>
      <c r="G12" s="179">
        <v>12</v>
      </c>
      <c r="H12" s="180"/>
      <c r="I12" s="181">
        <f>B.KryteriaDopSektorowe64100[[#This Row],[Liczba uzyskanych punktów (przed zważeniem)]]*B.KryteriaDopSektorowe64100[[#This Row],[Waga]]</f>
        <v>0</v>
      </c>
      <c r="J12" s="193"/>
    </row>
    <row r="13" spans="1:11" ht="27" customHeight="1" thickBot="1">
      <c r="A13" s="194"/>
      <c r="B13" s="195"/>
      <c r="C13" s="196"/>
      <c r="D13" s="197"/>
      <c r="E13" s="198"/>
      <c r="F13" s="199" t="s">
        <v>102</v>
      </c>
      <c r="G13" s="200">
        <f>(G4+G5+G6+G7+G8+G9+G10+G11+G12)</f>
        <v>80</v>
      </c>
      <c r="H13" s="201"/>
      <c r="I13" s="202">
        <f>SUM(I4:I12)</f>
        <v>0</v>
      </c>
      <c r="J13" s="197" t="s">
        <v>197</v>
      </c>
    </row>
    <row r="14" spans="1:11" ht="15">
      <c r="A14" s="194"/>
      <c r="B14" s="195"/>
      <c r="C14" s="196"/>
      <c r="D14" s="197"/>
      <c r="E14" s="198"/>
      <c r="F14" s="203"/>
      <c r="G14" s="204"/>
      <c r="H14" s="204"/>
      <c r="I14" s="204"/>
      <c r="J14" s="197"/>
    </row>
    <row r="16" spans="1:11" ht="45" customHeight="1">
      <c r="A16" s="275" t="s">
        <v>176</v>
      </c>
      <c r="B16" s="276"/>
      <c r="C16" s="276"/>
      <c r="D16" s="276"/>
      <c r="E16" s="276"/>
      <c r="F16" s="276"/>
      <c r="G16" s="276"/>
      <c r="H16" s="276"/>
      <c r="I16" s="276"/>
      <c r="J16" s="276"/>
    </row>
    <row r="17" spans="1:10" ht="15.75">
      <c r="A17" s="277" t="s">
        <v>182</v>
      </c>
      <c r="B17" s="277"/>
      <c r="C17" s="277"/>
      <c r="D17" s="209" t="s">
        <v>183</v>
      </c>
      <c r="E17" s="277" t="s">
        <v>184</v>
      </c>
      <c r="F17" s="277"/>
      <c r="G17" s="277"/>
      <c r="H17" s="277"/>
      <c r="I17" s="277"/>
      <c r="J17" s="277"/>
    </row>
    <row r="18" spans="1:10">
      <c r="A18" s="273"/>
      <c r="B18" s="273"/>
      <c r="C18" s="273"/>
      <c r="D18" s="206"/>
      <c r="E18" s="273"/>
      <c r="F18" s="273"/>
      <c r="G18" s="273"/>
      <c r="H18" s="273"/>
      <c r="I18" s="273"/>
      <c r="J18" s="273"/>
    </row>
  </sheetData>
  <mergeCells count="6">
    <mergeCell ref="A18:C18"/>
    <mergeCell ref="E18:J18"/>
    <mergeCell ref="A1:B1"/>
    <mergeCell ref="A16:J16"/>
    <mergeCell ref="A17:C17"/>
    <mergeCell ref="E17:J17"/>
  </mergeCells>
  <phoneticPr fontId="18" type="noConversion"/>
  <dataValidations disablePrompts="1" count="4">
    <dataValidation type="list" allowBlank="1" showInputMessage="1" showErrorMessage="1" sqref="H7:H12" xr:uid="{6EDF78B9-377B-44BB-AA2A-6BE9BD32BC53}">
      <formula1>$K$1:$K$2</formula1>
    </dataValidation>
    <dataValidation type="whole" allowBlank="1" showInputMessage="1" showErrorMessage="1" sqref="H6" xr:uid="{5AB90EA1-E553-46F3-91C7-9748F7B869E4}">
      <formula1>0</formula1>
      <formula2>4</formula2>
    </dataValidation>
    <dataValidation type="whole" allowBlank="1" showInputMessage="1" showErrorMessage="1" sqref="H4" xr:uid="{9314D321-C400-4649-98BF-2B0E42D65167}">
      <formula1>2</formula1>
      <formula2>12</formula2>
    </dataValidation>
    <dataValidation type="whole" allowBlank="1" showInputMessage="1" showErrorMessage="1" sqref="H5" xr:uid="{BB1D27AA-5357-4CC6-A4FC-CEA5FD4ECD38}">
      <formula1>0</formula1>
      <formula2>6</formula2>
    </dataValidation>
  </dataValidations>
  <pageMargins left="0.19685039370078741" right="0.19685039370078741" top="1.0541666666666667" bottom="7.9861111111111105E-3" header="0.31496062992125984" footer="0.31496062992125984"/>
  <pageSetup paperSize="9" scale="69" fitToHeight="0" orientation="landscape" r:id="rId1"/>
  <headerFooter>
    <oddHeader>&amp;C&amp;G</oddHeader>
    <oddFooter>Strona &amp;P z &amp;N</oddFooter>
    <firstHeader>&amp;C&amp;G</firstHeader>
  </headerFooter>
  <rowBreaks count="1" manualBreakCount="1">
    <brk id="5" max="9" man="1"/>
  </rowBreaks>
  <legacyDrawingHF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AE556-0CD6-4823-85C1-ABEA7160632B}">
  <sheetPr codeName="Arkusz8"/>
  <dimension ref="A1:X19"/>
  <sheetViews>
    <sheetView tabSelected="1" view="pageLayout" zoomScale="74" zoomScaleNormal="100" zoomScaleSheetLayoutView="85" zoomScalePageLayoutView="74" workbookViewId="0">
      <selection activeCell="A14" sqref="A14:N14"/>
    </sheetView>
  </sheetViews>
  <sheetFormatPr defaultRowHeight="12.75"/>
  <cols>
    <col min="7" max="7" width="15" bestFit="1" customWidth="1"/>
    <col min="9" max="9" width="10.140625" bestFit="1" customWidth="1"/>
    <col min="15" max="15" width="16.140625" customWidth="1"/>
  </cols>
  <sheetData>
    <row r="1" spans="1:24" ht="19.5" customHeight="1">
      <c r="A1" s="278" t="str">
        <f>'Karta tytułowa'!A15</f>
        <v>Nr ewidencyjny wniosku:</v>
      </c>
      <c r="B1" s="278"/>
      <c r="C1" s="278"/>
      <c r="D1" s="171"/>
      <c r="E1" s="171"/>
      <c r="F1" s="171"/>
      <c r="G1" s="171"/>
      <c r="H1" s="171"/>
      <c r="I1" s="171"/>
      <c r="J1" s="171"/>
      <c r="K1" s="171"/>
      <c r="L1" s="171"/>
      <c r="M1" s="171"/>
      <c r="N1" s="171"/>
      <c r="O1" s="171"/>
      <c r="P1" s="171"/>
      <c r="Q1" s="171"/>
      <c r="R1" s="171"/>
      <c r="S1" s="171"/>
      <c r="T1" s="171"/>
      <c r="U1" s="171"/>
      <c r="V1" s="171"/>
      <c r="W1" s="171"/>
      <c r="X1" s="171"/>
    </row>
    <row r="2" spans="1:24" ht="15" customHeight="1">
      <c r="A2" s="283" t="s">
        <v>185</v>
      </c>
      <c r="B2" s="283"/>
      <c r="C2" s="283"/>
      <c r="D2" s="283"/>
      <c r="E2" s="283"/>
      <c r="F2" s="283"/>
      <c r="G2" s="283"/>
      <c r="H2" s="283"/>
      <c r="I2" s="283"/>
      <c r="J2" s="283"/>
      <c r="K2" s="283"/>
      <c r="L2" s="283"/>
      <c r="M2" s="283"/>
      <c r="N2" s="283"/>
      <c r="O2" s="283"/>
      <c r="P2" s="283"/>
      <c r="Q2" s="283"/>
      <c r="R2" s="283"/>
      <c r="S2" s="283"/>
      <c r="T2" s="283"/>
      <c r="U2" s="283"/>
      <c r="V2" s="283"/>
      <c r="W2" s="283"/>
      <c r="X2" s="283"/>
    </row>
    <row r="3" spans="1:24" ht="20.100000000000001" customHeight="1" thickBot="1">
      <c r="A3" s="171"/>
      <c r="B3" s="171"/>
      <c r="C3" s="171"/>
      <c r="D3" s="171"/>
      <c r="E3" s="171"/>
      <c r="F3" s="171"/>
      <c r="G3" s="171"/>
      <c r="H3" s="171"/>
      <c r="I3" s="171"/>
      <c r="J3" s="171"/>
      <c r="K3" s="171"/>
      <c r="L3" s="171"/>
      <c r="M3" s="171"/>
      <c r="N3" s="171"/>
      <c r="O3" s="171"/>
      <c r="P3" s="171"/>
      <c r="Q3" s="171"/>
      <c r="R3" s="171"/>
      <c r="S3" s="171"/>
      <c r="T3" s="171"/>
      <c r="U3" s="171"/>
      <c r="V3" s="171"/>
      <c r="W3" s="171"/>
      <c r="X3" s="171"/>
    </row>
    <row r="4" spans="1:24" ht="27" customHeight="1">
      <c r="A4" s="279" t="s">
        <v>177</v>
      </c>
      <c r="B4" s="279"/>
      <c r="C4" s="279"/>
      <c r="D4" s="279"/>
      <c r="E4" s="279"/>
      <c r="F4" s="280"/>
      <c r="G4" s="284">
        <f>' Kryteria meryt. punktowe'!I13</f>
        <v>0</v>
      </c>
      <c r="H4" s="285"/>
      <c r="I4" s="151"/>
      <c r="J4" s="151"/>
      <c r="K4" s="151"/>
      <c r="L4" s="151"/>
      <c r="M4" s="151"/>
      <c r="N4" s="151"/>
      <c r="O4" s="151"/>
      <c r="P4" s="151"/>
      <c r="Q4" s="151"/>
      <c r="R4" s="151"/>
      <c r="S4" s="151"/>
      <c r="T4" s="151"/>
      <c r="U4" s="151"/>
      <c r="V4" s="151"/>
      <c r="W4" s="151"/>
      <c r="X4" s="151"/>
    </row>
    <row r="5" spans="1:24" ht="24.75" customHeight="1">
      <c r="A5" s="281" t="s">
        <v>178</v>
      </c>
      <c r="B5" s="281"/>
      <c r="C5" s="281"/>
      <c r="D5" s="281"/>
      <c r="E5" s="281"/>
      <c r="F5" s="282"/>
      <c r="G5" s="282"/>
      <c r="H5" s="282"/>
      <c r="I5" s="165" t="s">
        <v>111</v>
      </c>
      <c r="J5" s="286"/>
      <c r="K5" s="286"/>
      <c r="L5" s="286"/>
      <c r="M5" s="286"/>
      <c r="N5" s="286"/>
      <c r="O5" s="286"/>
      <c r="P5" s="286"/>
      <c r="Q5" s="286"/>
      <c r="R5" s="286"/>
      <c r="S5" s="286"/>
      <c r="T5" s="286"/>
      <c r="U5" s="286"/>
      <c r="V5" s="286"/>
      <c r="W5" s="286"/>
      <c r="X5" s="286"/>
    </row>
    <row r="6" spans="1:24" ht="27" customHeight="1">
      <c r="A6" s="166"/>
      <c r="B6" s="166"/>
      <c r="C6" s="288" t="s">
        <v>179</v>
      </c>
      <c r="D6" s="288"/>
      <c r="E6" s="288"/>
      <c r="F6" s="273"/>
      <c r="G6" s="273"/>
      <c r="H6" s="273"/>
      <c r="I6" s="165" t="s">
        <v>111</v>
      </c>
      <c r="J6" s="286"/>
      <c r="K6" s="286"/>
      <c r="L6" s="286"/>
      <c r="M6" s="286"/>
      <c r="N6" s="286"/>
      <c r="O6" s="286"/>
      <c r="P6" s="286"/>
      <c r="Q6" s="286"/>
      <c r="R6" s="286"/>
      <c r="S6" s="286"/>
      <c r="T6" s="286"/>
      <c r="U6" s="286"/>
      <c r="V6" s="286"/>
      <c r="W6" s="286"/>
      <c r="X6" s="286"/>
    </row>
    <row r="7" spans="1:24" ht="27.75" customHeight="1">
      <c r="A7" s="166"/>
      <c r="B7" s="288" t="s">
        <v>180</v>
      </c>
      <c r="C7" s="288"/>
      <c r="D7" s="288"/>
      <c r="E7" s="288"/>
      <c r="F7" s="273"/>
      <c r="G7" s="273"/>
      <c r="H7" s="273"/>
      <c r="I7" s="165" t="s">
        <v>111</v>
      </c>
      <c r="J7" s="286"/>
      <c r="K7" s="286"/>
      <c r="L7" s="286"/>
      <c r="M7" s="286"/>
      <c r="N7" s="286"/>
      <c r="O7" s="286"/>
      <c r="P7" s="286"/>
      <c r="Q7" s="286"/>
      <c r="R7" s="286"/>
      <c r="S7" s="286"/>
      <c r="T7" s="286"/>
      <c r="U7" s="286"/>
      <c r="V7" s="286"/>
      <c r="W7" s="286"/>
      <c r="X7" s="286"/>
    </row>
    <row r="8" spans="1:24" ht="20.100000000000001" customHeight="1">
      <c r="A8" s="151"/>
      <c r="B8" s="151"/>
      <c r="C8" s="151"/>
      <c r="D8" s="151"/>
      <c r="E8" s="151"/>
      <c r="F8" s="151"/>
      <c r="G8" s="151"/>
      <c r="H8" s="151"/>
      <c r="I8" s="151"/>
      <c r="J8" s="151"/>
      <c r="K8" s="151"/>
      <c r="L8" s="151"/>
      <c r="M8" s="151"/>
      <c r="N8" s="151"/>
      <c r="O8" s="151"/>
      <c r="P8" s="151"/>
      <c r="Q8" s="151"/>
      <c r="R8" s="151"/>
      <c r="S8" s="151"/>
      <c r="T8" s="151"/>
      <c r="U8" s="151"/>
      <c r="V8" s="151"/>
      <c r="W8" s="151"/>
      <c r="X8" s="151"/>
    </row>
    <row r="9" spans="1:24" ht="18" customHeight="1">
      <c r="A9" s="287" t="s">
        <v>109</v>
      </c>
      <c r="B9" s="287"/>
      <c r="C9" s="287"/>
      <c r="D9" s="287"/>
      <c r="E9" s="165"/>
      <c r="F9" s="151"/>
      <c r="G9" s="151"/>
      <c r="H9" s="151"/>
      <c r="I9" s="151"/>
      <c r="J9" s="151"/>
      <c r="K9" s="151"/>
      <c r="L9" s="151"/>
      <c r="M9" s="151"/>
      <c r="N9" s="151"/>
      <c r="O9" s="151"/>
      <c r="P9" s="151"/>
      <c r="Q9" s="151"/>
      <c r="R9" s="151"/>
      <c r="S9" s="151"/>
      <c r="T9" s="151"/>
      <c r="U9" s="151"/>
      <c r="V9" s="151"/>
      <c r="W9" s="151"/>
      <c r="X9" s="151"/>
    </row>
    <row r="10" spans="1:24" ht="9.75" hidden="1" customHeight="1">
      <c r="A10" s="289" t="s">
        <v>166</v>
      </c>
      <c r="B10" s="289"/>
      <c r="C10" s="289"/>
      <c r="D10" s="289"/>
      <c r="E10" s="289"/>
      <c r="F10" s="289"/>
      <c r="G10" s="289"/>
      <c r="H10" s="289"/>
      <c r="I10" s="289"/>
      <c r="J10" s="289"/>
      <c r="K10" s="289"/>
      <c r="L10" s="289"/>
      <c r="M10" s="289"/>
      <c r="N10" s="289"/>
      <c r="O10" s="289"/>
      <c r="P10" s="289"/>
      <c r="Q10" s="289"/>
      <c r="R10" s="289"/>
      <c r="S10" s="289"/>
      <c r="T10" s="289"/>
      <c r="U10" s="289"/>
      <c r="V10" s="289"/>
      <c r="W10" s="289"/>
      <c r="X10" s="289"/>
    </row>
    <row r="11" spans="1:24" ht="20.100000000000001" customHeight="1">
      <c r="A11" s="289"/>
      <c r="B11" s="289"/>
      <c r="C11" s="289"/>
      <c r="D11" s="289"/>
      <c r="E11" s="289"/>
      <c r="F11" s="289"/>
      <c r="G11" s="289"/>
      <c r="H11" s="289"/>
      <c r="I11" s="289"/>
      <c r="J11" s="289"/>
      <c r="K11" s="289"/>
      <c r="L11" s="289"/>
      <c r="M11" s="289"/>
      <c r="N11" s="289"/>
      <c r="O11" s="289"/>
      <c r="P11" s="289"/>
      <c r="Q11" s="289"/>
      <c r="R11" s="289"/>
      <c r="S11" s="289"/>
      <c r="T11" s="289"/>
      <c r="U11" s="289"/>
      <c r="V11" s="289"/>
      <c r="W11" s="289"/>
      <c r="X11" s="289"/>
    </row>
    <row r="12" spans="1:24" ht="24" customHeight="1">
      <c r="A12" s="289"/>
      <c r="B12" s="289"/>
      <c r="C12" s="289"/>
      <c r="D12" s="289"/>
      <c r="E12" s="289"/>
      <c r="F12" s="289"/>
      <c r="G12" s="289"/>
      <c r="H12" s="289"/>
      <c r="I12" s="289"/>
      <c r="J12" s="289"/>
      <c r="K12" s="289"/>
      <c r="L12" s="289"/>
      <c r="M12" s="289"/>
      <c r="N12" s="289"/>
      <c r="O12" s="289"/>
      <c r="P12" s="289"/>
      <c r="Q12" s="289"/>
      <c r="R12" s="289"/>
      <c r="S12" s="289"/>
      <c r="T12" s="289"/>
      <c r="U12" s="289"/>
      <c r="V12" s="289"/>
      <c r="W12" s="289"/>
      <c r="X12" s="289"/>
    </row>
    <row r="13" spans="1:24" ht="30.75" customHeight="1">
      <c r="A13" s="167"/>
      <c r="B13" s="167"/>
      <c r="C13" s="167"/>
      <c r="D13" s="167"/>
      <c r="E13" s="167"/>
      <c r="F13" s="167"/>
      <c r="G13" s="167"/>
      <c r="H13" s="167"/>
      <c r="I13" s="167"/>
      <c r="J13" s="167"/>
      <c r="K13" s="167"/>
      <c r="L13" s="167"/>
      <c r="M13" s="167"/>
      <c r="N13" s="167"/>
      <c r="O13" s="291" t="s">
        <v>181</v>
      </c>
      <c r="P13" s="291"/>
      <c r="Q13" s="167"/>
      <c r="R13" s="167"/>
      <c r="S13" s="167"/>
      <c r="T13" s="167"/>
      <c r="U13" s="167"/>
      <c r="V13" s="167"/>
      <c r="W13" s="167"/>
      <c r="X13" s="167"/>
    </row>
    <row r="14" spans="1:24" ht="27.6" customHeight="1">
      <c r="A14" s="290" t="s">
        <v>211</v>
      </c>
      <c r="B14" s="290"/>
      <c r="C14" s="290"/>
      <c r="D14" s="290"/>
      <c r="E14" s="290"/>
      <c r="F14" s="290"/>
      <c r="G14" s="290"/>
      <c r="H14" s="290"/>
      <c r="I14" s="290"/>
      <c r="J14" s="290"/>
      <c r="K14" s="290"/>
      <c r="L14" s="290"/>
      <c r="M14" s="290"/>
      <c r="N14" s="290"/>
      <c r="O14" s="292"/>
      <c r="P14" s="292"/>
      <c r="Q14" s="151"/>
      <c r="R14" s="151"/>
      <c r="S14" s="151"/>
      <c r="T14" s="151"/>
      <c r="U14" s="151"/>
      <c r="V14" s="151"/>
      <c r="W14" s="151"/>
      <c r="X14" s="151"/>
    </row>
    <row r="15" spans="1:24" ht="26.1" customHeight="1">
      <c r="A15" s="290" t="s">
        <v>206</v>
      </c>
      <c r="B15" s="290"/>
      <c r="C15" s="290"/>
      <c r="D15" s="290"/>
      <c r="E15" s="290"/>
      <c r="F15" s="290"/>
      <c r="G15" s="290"/>
      <c r="H15" s="290"/>
      <c r="I15" s="290"/>
      <c r="J15" s="290"/>
      <c r="K15" s="290"/>
      <c r="L15" s="290"/>
      <c r="M15" s="290"/>
      <c r="N15" s="290"/>
      <c r="O15" s="292"/>
      <c r="P15" s="292"/>
      <c r="Q15" s="151"/>
      <c r="R15" s="151"/>
      <c r="S15" s="151"/>
      <c r="T15" s="151"/>
      <c r="U15" s="151"/>
      <c r="V15" s="151"/>
      <c r="W15" s="151"/>
      <c r="X15" s="151"/>
    </row>
    <row r="16" spans="1:24" ht="26.1" customHeight="1">
      <c r="A16" s="221" t="s">
        <v>205</v>
      </c>
      <c r="B16" s="221"/>
      <c r="C16" s="221"/>
      <c r="D16" s="221"/>
      <c r="E16" s="221"/>
      <c r="F16" s="221"/>
      <c r="G16" s="221"/>
      <c r="H16" s="221"/>
      <c r="I16" s="221"/>
      <c r="J16" s="221"/>
      <c r="K16" s="221"/>
      <c r="L16" s="221"/>
      <c r="M16" s="221"/>
      <c r="N16" s="221"/>
      <c r="O16" s="293"/>
      <c r="P16" s="293"/>
      <c r="Q16" s="151"/>
      <c r="R16" s="151"/>
      <c r="S16" s="151"/>
      <c r="T16" s="151"/>
      <c r="U16" s="151"/>
      <c r="V16" s="151"/>
      <c r="W16" s="151"/>
      <c r="X16" s="151"/>
    </row>
    <row r="17" spans="1:24" ht="10.5" customHeight="1">
      <c r="A17" s="151"/>
      <c r="B17" s="151"/>
      <c r="C17" s="151"/>
      <c r="D17" s="151"/>
      <c r="E17" s="151"/>
      <c r="F17" s="151"/>
      <c r="G17" s="151"/>
      <c r="H17" s="151"/>
      <c r="I17" s="151"/>
      <c r="J17" s="151"/>
      <c r="K17" s="151"/>
      <c r="L17" s="151"/>
      <c r="M17" s="151"/>
      <c r="N17" s="151"/>
      <c r="O17" s="151"/>
      <c r="P17" s="151"/>
      <c r="Q17" s="151"/>
      <c r="R17" s="151"/>
      <c r="S17" s="151"/>
      <c r="T17" s="151"/>
      <c r="U17" s="151"/>
      <c r="V17" s="151"/>
      <c r="W17" s="151"/>
      <c r="X17" s="151"/>
    </row>
    <row r="18" spans="1:24" ht="20.100000000000001" customHeight="1">
      <c r="A18" s="294" t="s">
        <v>182</v>
      </c>
      <c r="B18" s="297"/>
      <c r="C18" s="297"/>
      <c r="D18" s="297"/>
      <c r="E18" s="295"/>
      <c r="F18" s="294" t="s">
        <v>183</v>
      </c>
      <c r="G18" s="295"/>
      <c r="H18" s="296" t="s">
        <v>184</v>
      </c>
      <c r="I18" s="296"/>
      <c r="J18" s="296"/>
      <c r="K18" s="296"/>
      <c r="L18" s="296"/>
      <c r="M18" s="296"/>
      <c r="N18" s="296"/>
      <c r="O18" s="296"/>
      <c r="P18" s="296"/>
      <c r="Q18" s="151"/>
      <c r="R18" s="151"/>
      <c r="S18" s="151"/>
      <c r="T18" s="151"/>
      <c r="U18" s="151"/>
      <c r="V18" s="151"/>
      <c r="W18" s="151"/>
      <c r="X18" s="151"/>
    </row>
    <row r="19" spans="1:24" ht="35.25" customHeight="1">
      <c r="A19" s="298"/>
      <c r="B19" s="298"/>
      <c r="C19" s="298"/>
      <c r="D19" s="298"/>
      <c r="E19" s="298"/>
      <c r="F19" s="298"/>
      <c r="G19" s="298"/>
      <c r="H19" s="298"/>
      <c r="I19" s="298"/>
      <c r="J19" s="298"/>
      <c r="K19" s="298"/>
      <c r="L19" s="298"/>
      <c r="M19" s="298"/>
      <c r="N19" s="298"/>
      <c r="O19" s="298"/>
      <c r="P19" s="298"/>
      <c r="Q19" s="151"/>
      <c r="R19" s="151"/>
      <c r="S19" s="151"/>
      <c r="T19" s="151"/>
      <c r="U19" s="151"/>
      <c r="V19" s="151"/>
      <c r="W19" s="151"/>
      <c r="X19" s="151"/>
    </row>
  </sheetData>
  <mergeCells count="28">
    <mergeCell ref="F18:G18"/>
    <mergeCell ref="H18:P18"/>
    <mergeCell ref="A18:E18"/>
    <mergeCell ref="A19:E19"/>
    <mergeCell ref="F19:G19"/>
    <mergeCell ref="H19:P19"/>
    <mergeCell ref="A10:X12"/>
    <mergeCell ref="A14:N14"/>
    <mergeCell ref="A15:N15"/>
    <mergeCell ref="A16:N16"/>
    <mergeCell ref="O13:P13"/>
    <mergeCell ref="O14:P14"/>
    <mergeCell ref="O15:P15"/>
    <mergeCell ref="O16:P16"/>
    <mergeCell ref="F7:H7"/>
    <mergeCell ref="J5:X5"/>
    <mergeCell ref="J6:X6"/>
    <mergeCell ref="J7:X7"/>
    <mergeCell ref="A9:D9"/>
    <mergeCell ref="C6:E6"/>
    <mergeCell ref="B7:E7"/>
    <mergeCell ref="F6:H6"/>
    <mergeCell ref="A1:C1"/>
    <mergeCell ref="A4:F4"/>
    <mergeCell ref="A5:E5"/>
    <mergeCell ref="F5:H5"/>
    <mergeCell ref="A2:X2"/>
    <mergeCell ref="G4:H4"/>
  </mergeCells>
  <pageMargins left="0.19685039370078741" right="0.19685039370078741" top="1.2204724409448819" bottom="0.19685039370078741" header="0.31496062992125984" footer="0.31496062992125984"/>
  <pageSetup paperSize="9" scale="63" orientation="landscape" r:id="rId1"/>
  <headerFooter>
    <oddHeader>&amp;C&amp;G</oddHeader>
    <firstHeader>&amp;C&amp;G</first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39" t="s">
        <v>127</v>
      </c>
      <c r="C2" s="39"/>
      <c r="D2" s="39"/>
      <c r="E2" s="39"/>
      <c r="F2" s="39"/>
    </row>
    <row r="3" spans="2:6" ht="18.75">
      <c r="B3" s="39"/>
      <c r="D3" s="39"/>
      <c r="E3" s="4"/>
      <c r="F3" s="4"/>
    </row>
    <row r="4" spans="2:6" ht="18.75">
      <c r="B4" s="39"/>
      <c r="C4" s="133" t="s">
        <v>125</v>
      </c>
      <c r="D4" s="39"/>
      <c r="E4" s="4"/>
      <c r="F4" s="4"/>
    </row>
    <row r="5" spans="2:6" ht="18.75">
      <c r="B5" s="39"/>
      <c r="C5" s="133"/>
      <c r="D5" s="39"/>
      <c r="E5" s="4"/>
      <c r="F5" s="4"/>
    </row>
    <row r="6" spans="2:6" ht="20.100000000000001" customHeight="1">
      <c r="B6" s="75" t="s">
        <v>83</v>
      </c>
      <c r="C6" s="323" t="s">
        <v>84</v>
      </c>
      <c r="D6" s="323"/>
      <c r="E6" s="323"/>
      <c r="F6" s="323"/>
    </row>
    <row r="7" spans="2:6" ht="20.100000000000001" customHeight="1">
      <c r="B7" s="75" t="s">
        <v>11</v>
      </c>
      <c r="C7" s="323" t="s">
        <v>85</v>
      </c>
      <c r="D7" s="323"/>
      <c r="E7" s="323"/>
      <c r="F7" s="323"/>
    </row>
    <row r="8" spans="2:6" ht="20.100000000000001" customHeight="1">
      <c r="B8" s="75" t="s">
        <v>97</v>
      </c>
      <c r="C8" s="323" t="s">
        <v>98</v>
      </c>
      <c r="D8" s="323"/>
      <c r="E8" s="323"/>
      <c r="F8" s="323"/>
    </row>
    <row r="9" spans="2:6" ht="20.100000000000001" customHeight="1">
      <c r="B9" s="75" t="s">
        <v>31</v>
      </c>
      <c r="C9" s="324" t="s">
        <v>86</v>
      </c>
      <c r="D9" s="324"/>
      <c r="E9" s="324"/>
      <c r="F9" s="324"/>
    </row>
    <row r="10" spans="2:6" ht="20.100000000000001" customHeight="1">
      <c r="B10" s="75" t="s">
        <v>15</v>
      </c>
      <c r="C10" s="324">
        <f>'Karta tytułowa'!B8</f>
        <v>0</v>
      </c>
      <c r="D10" s="325"/>
      <c r="E10" s="325"/>
      <c r="F10" s="325"/>
    </row>
    <row r="11" spans="2:6" ht="20.100000000000001" customHeight="1">
      <c r="B11" s="75" t="s">
        <v>10</v>
      </c>
      <c r="C11" s="324">
        <f>'Karta tytułowa'!B9</f>
        <v>0</v>
      </c>
      <c r="D11" s="324"/>
      <c r="E11" s="324"/>
      <c r="F11" s="324"/>
    </row>
    <row r="12" spans="2:6" ht="20.100000000000001" customHeight="1">
      <c r="B12" s="75" t="s">
        <v>0</v>
      </c>
      <c r="C12" s="41">
        <f>'Karta tytułowa'!B10</f>
        <v>0</v>
      </c>
      <c r="D12" s="13"/>
      <c r="E12" s="64"/>
      <c r="F12" s="64"/>
    </row>
    <row r="13" spans="2:6" ht="20.100000000000001" customHeight="1">
      <c r="B13" s="75" t="s">
        <v>16</v>
      </c>
      <c r="C13" s="41">
        <f>'Karta tytułowa'!B11</f>
        <v>0</v>
      </c>
      <c r="D13" s="13"/>
      <c r="E13" s="64"/>
      <c r="F13" s="42"/>
    </row>
    <row r="14" spans="2:6" ht="20.100000000000001" customHeight="1">
      <c r="B14" s="75" t="s">
        <v>24</v>
      </c>
      <c r="C14" s="41">
        <f>'Karta tytułowa'!B12</f>
        <v>0</v>
      </c>
      <c r="D14" s="13"/>
      <c r="E14" s="64"/>
      <c r="F14" s="13"/>
    </row>
    <row r="15" spans="2:6" ht="20.100000000000001" customHeight="1">
      <c r="B15" s="76" t="s">
        <v>20</v>
      </c>
      <c r="C15" s="41">
        <f>'Karta tytułowa'!B13</f>
        <v>0</v>
      </c>
      <c r="D15" s="13"/>
      <c r="E15" s="64"/>
      <c r="F15" s="13"/>
    </row>
    <row r="16" spans="2:6" ht="20.100000000000001" customHeight="1">
      <c r="B16" s="320" t="str">
        <f>'Karta tytułowa'!A15</f>
        <v>Nr ewidencyjny wniosku:</v>
      </c>
      <c r="C16" s="320"/>
      <c r="D16" s="13"/>
      <c r="E16" s="43"/>
      <c r="F16" s="44"/>
    </row>
    <row r="18" spans="1:8" ht="15.75">
      <c r="B18" s="63" t="str">
        <f>'Karta tytułowa'!A15</f>
        <v>Nr ewidencyjny wniosku:</v>
      </c>
    </row>
    <row r="19" spans="1:8" ht="15.75">
      <c r="A19" s="4"/>
      <c r="B19" s="223"/>
      <c r="C19" s="223"/>
      <c r="D19" s="3"/>
      <c r="E19" s="4"/>
      <c r="F19" s="4"/>
      <c r="G19" s="7"/>
      <c r="H19" s="7"/>
    </row>
    <row r="20" spans="1:8" ht="15.75">
      <c r="A20" s="8" t="s">
        <v>87</v>
      </c>
      <c r="B20" s="9"/>
      <c r="C20" s="10"/>
      <c r="D20" s="3"/>
      <c r="E20" s="4"/>
      <c r="F20" s="4"/>
      <c r="G20" s="7"/>
      <c r="H20" s="7"/>
    </row>
    <row r="21" spans="1:8" ht="15.75">
      <c r="A21" s="136" t="s">
        <v>14</v>
      </c>
      <c r="B21" s="11"/>
      <c r="C21" s="11"/>
      <c r="D21" s="3"/>
      <c r="E21" s="4"/>
      <c r="F21" s="4"/>
      <c r="G21" s="7"/>
      <c r="H21" s="7"/>
    </row>
    <row r="22" spans="1:8" ht="15.75">
      <c r="A22" s="8"/>
      <c r="B22" s="11"/>
      <c r="C22" s="11"/>
      <c r="D22" s="12"/>
      <c r="E22" s="13"/>
      <c r="F22" s="13"/>
      <c r="G22" s="7"/>
      <c r="H22" s="80"/>
    </row>
    <row r="23" spans="1:8" ht="38.25">
      <c r="A23" s="132" t="s">
        <v>9</v>
      </c>
      <c r="B23" s="58" t="s">
        <v>21</v>
      </c>
      <c r="C23" s="58" t="s">
        <v>13</v>
      </c>
      <c r="D23" s="58" t="s">
        <v>99</v>
      </c>
      <c r="E23" s="59" t="s">
        <v>1</v>
      </c>
      <c r="F23" s="60" t="s">
        <v>2</v>
      </c>
      <c r="G23" s="61" t="s">
        <v>3</v>
      </c>
      <c r="H23" s="62" t="s">
        <v>57</v>
      </c>
    </row>
    <row r="24" spans="1:8" ht="57.75" customHeight="1">
      <c r="A24" s="14" t="s">
        <v>4</v>
      </c>
      <c r="B24" s="15" t="s">
        <v>32</v>
      </c>
      <c r="C24" s="16" t="s">
        <v>35</v>
      </c>
      <c r="D24" s="17" t="s">
        <v>100</v>
      </c>
      <c r="E24" s="18"/>
      <c r="F24" s="18"/>
      <c r="G24" s="114"/>
      <c r="H24" s="19"/>
    </row>
    <row r="25" spans="1:8" ht="102">
      <c r="A25" s="14" t="s">
        <v>5</v>
      </c>
      <c r="B25" s="20" t="s">
        <v>33</v>
      </c>
      <c r="C25" s="16" t="s">
        <v>36</v>
      </c>
      <c r="D25" s="17" t="s">
        <v>101</v>
      </c>
      <c r="E25" s="18"/>
      <c r="F25" s="18"/>
      <c r="G25" s="114"/>
      <c r="H25" s="19"/>
    </row>
    <row r="26" spans="1:8" ht="293.25">
      <c r="A26" s="14" t="s">
        <v>6</v>
      </c>
      <c r="B26" s="20" t="s">
        <v>34</v>
      </c>
      <c r="C26" s="16" t="s">
        <v>121</v>
      </c>
      <c r="D26" s="17" t="s">
        <v>100</v>
      </c>
      <c r="E26" s="18"/>
      <c r="F26" s="18"/>
      <c r="G26" s="114"/>
      <c r="H26" s="19"/>
    </row>
    <row r="27" spans="1:8" ht="147" customHeight="1">
      <c r="A27" s="14" t="s">
        <v>7</v>
      </c>
      <c r="B27" s="20" t="s">
        <v>37</v>
      </c>
      <c r="C27" s="16" t="s">
        <v>38</v>
      </c>
      <c r="D27" s="17" t="s">
        <v>100</v>
      </c>
      <c r="E27" s="18"/>
      <c r="F27" s="18"/>
      <c r="G27" s="18"/>
      <c r="H27" s="19"/>
    </row>
    <row r="28" spans="1:8" ht="49.5" customHeight="1">
      <c r="A28" s="14" t="s">
        <v>8</v>
      </c>
      <c r="B28" s="20" t="s">
        <v>39</v>
      </c>
      <c r="C28" s="16" t="s">
        <v>40</v>
      </c>
      <c r="D28" s="17" t="s">
        <v>100</v>
      </c>
      <c r="E28" s="18"/>
      <c r="F28" s="18"/>
      <c r="G28" s="114"/>
      <c r="H28" s="19"/>
    </row>
    <row r="29" spans="1:8" ht="102">
      <c r="A29" s="14" t="s">
        <v>17</v>
      </c>
      <c r="B29" s="20" t="s">
        <v>22</v>
      </c>
      <c r="C29" s="16" t="s">
        <v>41</v>
      </c>
      <c r="D29" s="17" t="s">
        <v>100</v>
      </c>
      <c r="E29" s="18"/>
      <c r="F29" s="18"/>
      <c r="G29" s="114"/>
      <c r="H29" s="19"/>
    </row>
    <row r="30" spans="1:8" ht="114.75">
      <c r="A30" s="14" t="s">
        <v>18</v>
      </c>
      <c r="B30" s="15" t="s">
        <v>42</v>
      </c>
      <c r="C30" s="16" t="s">
        <v>112</v>
      </c>
      <c r="D30" s="17" t="s">
        <v>100</v>
      </c>
      <c r="E30" s="18"/>
      <c r="F30" s="18"/>
      <c r="G30" s="114"/>
      <c r="H30" s="19"/>
    </row>
    <row r="31" spans="1:8" ht="153">
      <c r="A31" s="14" t="s">
        <v>19</v>
      </c>
      <c r="B31" s="15" t="s">
        <v>43</v>
      </c>
      <c r="C31" s="16" t="s">
        <v>115</v>
      </c>
      <c r="D31" s="17" t="s">
        <v>101</v>
      </c>
      <c r="E31" s="18"/>
      <c r="F31" s="18"/>
      <c r="G31" s="114"/>
      <c r="H31" s="19"/>
    </row>
    <row r="32" spans="1:8" ht="38.25">
      <c r="A32" s="14" t="s">
        <v>26</v>
      </c>
      <c r="B32" s="15" t="s">
        <v>44</v>
      </c>
      <c r="C32" s="16" t="s">
        <v>45</v>
      </c>
      <c r="D32" s="17" t="s">
        <v>100</v>
      </c>
      <c r="E32" s="18"/>
      <c r="F32" s="18"/>
      <c r="G32" s="114"/>
      <c r="H32" s="19"/>
    </row>
    <row r="33" spans="1:8" ht="140.25">
      <c r="A33" s="14" t="s">
        <v>27</v>
      </c>
      <c r="B33" s="15" t="s">
        <v>46</v>
      </c>
      <c r="C33" s="16" t="s">
        <v>48</v>
      </c>
      <c r="D33" s="17" t="s">
        <v>101</v>
      </c>
      <c r="E33" s="18"/>
      <c r="F33" s="18"/>
      <c r="G33" s="114"/>
      <c r="H33" s="19"/>
    </row>
    <row r="34" spans="1:8" ht="216.75">
      <c r="A34" s="14" t="s">
        <v>28</v>
      </c>
      <c r="B34" s="15" t="s">
        <v>47</v>
      </c>
      <c r="C34" s="16" t="s">
        <v>49</v>
      </c>
      <c r="D34" s="17" t="s">
        <v>101</v>
      </c>
      <c r="E34" s="18"/>
      <c r="F34" s="18"/>
      <c r="G34" s="114"/>
      <c r="H34" s="19"/>
    </row>
    <row r="35" spans="1:8" ht="255">
      <c r="A35" s="14" t="s">
        <v>29</v>
      </c>
      <c r="B35" s="15" t="s">
        <v>116</v>
      </c>
      <c r="C35" s="16" t="s">
        <v>50</v>
      </c>
      <c r="D35" s="17" t="s">
        <v>101</v>
      </c>
      <c r="E35" s="18"/>
      <c r="F35" s="18"/>
      <c r="G35" s="114"/>
      <c r="H35" s="19"/>
    </row>
    <row r="36" spans="1:8" ht="130.5" customHeight="1">
      <c r="A36" s="14" t="s">
        <v>30</v>
      </c>
      <c r="B36" s="15" t="s">
        <v>51</v>
      </c>
      <c r="C36" s="16" t="s">
        <v>52</v>
      </c>
      <c r="D36" s="17" t="s">
        <v>101</v>
      </c>
      <c r="E36" s="18"/>
      <c r="F36" s="18"/>
      <c r="G36" s="114"/>
      <c r="H36" s="19"/>
    </row>
    <row r="37" spans="1:8" ht="140.25">
      <c r="A37" s="14" t="s">
        <v>62</v>
      </c>
      <c r="B37" s="15" t="s">
        <v>53</v>
      </c>
      <c r="C37" s="16" t="s">
        <v>54</v>
      </c>
      <c r="D37" s="17" t="s">
        <v>101</v>
      </c>
      <c r="E37" s="18"/>
      <c r="F37" s="18"/>
      <c r="G37" s="114"/>
      <c r="H37" s="19"/>
    </row>
    <row r="38" spans="1:8" ht="275.25" customHeight="1">
      <c r="A38" s="14" t="s">
        <v>63</v>
      </c>
      <c r="B38" s="15" t="s">
        <v>55</v>
      </c>
      <c r="C38" s="16" t="s">
        <v>56</v>
      </c>
      <c r="D38" s="17" t="s">
        <v>101</v>
      </c>
      <c r="E38" s="18"/>
      <c r="F38" s="18"/>
      <c r="G38" s="114"/>
      <c r="H38" s="19"/>
    </row>
    <row r="39" spans="1:8" ht="16.5" thickBot="1">
      <c r="A39" s="21" t="s">
        <v>25</v>
      </c>
      <c r="B39" s="22"/>
      <c r="C39" s="23"/>
      <c r="D39" s="24"/>
      <c r="E39" s="24"/>
      <c r="F39" s="24"/>
      <c r="G39" s="7"/>
      <c r="H39" s="7"/>
    </row>
    <row r="40" spans="1:8" ht="16.5" thickBot="1">
      <c r="A40" s="21"/>
      <c r="B40" s="308" t="s">
        <v>106</v>
      </c>
      <c r="C40" s="309"/>
      <c r="D40" s="309"/>
      <c r="E40" s="309"/>
      <c r="F40" s="309"/>
      <c r="G40" s="309"/>
      <c r="H40" s="309"/>
    </row>
    <row r="41" spans="1:8" ht="16.5" thickBot="1">
      <c r="A41" s="21"/>
      <c r="B41" s="309"/>
      <c r="C41" s="309"/>
      <c r="D41" s="309"/>
      <c r="E41" s="309"/>
      <c r="F41" s="309"/>
      <c r="G41" s="309"/>
      <c r="H41" s="309"/>
    </row>
    <row r="42" spans="1:8" ht="16.5" thickBot="1">
      <c r="A42" s="21"/>
      <c r="B42" s="309"/>
      <c r="C42" s="309"/>
      <c r="D42" s="309"/>
      <c r="E42" s="309"/>
      <c r="F42" s="309"/>
      <c r="G42" s="309"/>
      <c r="H42" s="309"/>
    </row>
    <row r="43" spans="1:8" ht="16.5" thickBot="1">
      <c r="A43" s="21"/>
      <c r="B43" s="309"/>
      <c r="C43" s="309"/>
      <c r="D43" s="309"/>
      <c r="E43" s="309"/>
      <c r="F43" s="309"/>
      <c r="G43" s="309"/>
      <c r="H43" s="309"/>
    </row>
    <row r="44" spans="1:8" ht="16.5" thickBot="1">
      <c r="A44" s="21"/>
      <c r="B44" s="309"/>
      <c r="C44" s="309"/>
      <c r="D44" s="309"/>
      <c r="E44" s="309"/>
      <c r="F44" s="309"/>
      <c r="G44" s="309"/>
      <c r="H44" s="309"/>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21" t="s">
        <v>58</v>
      </c>
      <c r="E47" s="121" t="s">
        <v>59</v>
      </c>
      <c r="F47" s="24"/>
      <c r="G47" s="7"/>
      <c r="H47" s="7"/>
    </row>
    <row r="48" spans="1:8" ht="20.100000000000001" customHeight="1" thickBot="1">
      <c r="A48" s="21"/>
      <c r="B48" s="310" t="s">
        <v>82</v>
      </c>
      <c r="C48" s="311"/>
      <c r="D48" s="119"/>
      <c r="E48" s="120"/>
      <c r="F48" s="24"/>
      <c r="G48" s="7"/>
      <c r="H48" s="7"/>
    </row>
    <row r="49" spans="1:8" ht="15.75">
      <c r="A49" s="21"/>
      <c r="B49" s="22"/>
      <c r="C49" s="23"/>
      <c r="D49" s="24"/>
      <c r="E49" s="24"/>
      <c r="F49" s="24"/>
      <c r="G49" s="7"/>
      <c r="H49" s="7"/>
    </row>
    <row r="51" spans="1:8" ht="18.75">
      <c r="B51" s="138" t="str">
        <f>'Karta tytułowa'!A15</f>
        <v>Nr ewidencyjny wniosku:</v>
      </c>
    </row>
    <row r="52" spans="1:8" ht="18.75">
      <c r="A52" s="2"/>
      <c r="B52" s="243"/>
      <c r="C52" s="243"/>
      <c r="D52" s="3"/>
      <c r="E52" s="4"/>
      <c r="F52" s="4"/>
      <c r="G52" s="4"/>
      <c r="H52" s="5"/>
    </row>
    <row r="53" spans="1:8" ht="15.75">
      <c r="A53" s="241" t="s">
        <v>90</v>
      </c>
      <c r="B53" s="241"/>
      <c r="C53" s="241"/>
      <c r="D53" s="241"/>
      <c r="E53" s="241"/>
      <c r="F53" s="241"/>
      <c r="G53" s="241"/>
      <c r="H53" s="241"/>
    </row>
    <row r="54" spans="1:8" ht="18.75">
      <c r="A54" s="68" t="s">
        <v>14</v>
      </c>
      <c r="B54" s="45"/>
      <c r="C54" s="45"/>
      <c r="D54" s="45"/>
      <c r="E54" s="45"/>
      <c r="F54" s="45"/>
      <c r="G54" s="45"/>
      <c r="H54" s="45"/>
    </row>
    <row r="55" spans="1:8" ht="15.75">
      <c r="A55" s="134"/>
      <c r="B55" s="13"/>
      <c r="C55" s="46"/>
      <c r="D55" s="47"/>
      <c r="E55" s="46"/>
      <c r="F55" s="13"/>
      <c r="G55" s="46"/>
      <c r="H55" s="135"/>
    </row>
    <row r="56" spans="1:8" ht="38.25">
      <c r="A56" s="66" t="s">
        <v>9</v>
      </c>
      <c r="B56" s="79" t="s">
        <v>12</v>
      </c>
      <c r="C56" s="66" t="s">
        <v>13</v>
      </c>
      <c r="D56" s="66" t="s">
        <v>99</v>
      </c>
      <c r="E56" s="66" t="s">
        <v>1</v>
      </c>
      <c r="F56" s="66" t="s">
        <v>2</v>
      </c>
      <c r="G56" s="66" t="s">
        <v>3</v>
      </c>
      <c r="H56" s="66" t="s">
        <v>57</v>
      </c>
    </row>
    <row r="57" spans="1:8" ht="165.75">
      <c r="A57" s="48" t="s">
        <v>4</v>
      </c>
      <c r="B57" s="49" t="s">
        <v>64</v>
      </c>
      <c r="C57" s="50" t="s">
        <v>117</v>
      </c>
      <c r="D57" s="48" t="s">
        <v>101</v>
      </c>
      <c r="E57" s="51"/>
      <c r="F57" s="52"/>
      <c r="G57" s="115"/>
      <c r="H57" s="53"/>
    </row>
    <row r="58" spans="1:8" ht="38.25">
      <c r="A58" s="17" t="s">
        <v>5</v>
      </c>
      <c r="B58" s="54" t="s">
        <v>65</v>
      </c>
      <c r="C58" s="16" t="s">
        <v>66</v>
      </c>
      <c r="D58" s="17" t="s">
        <v>101</v>
      </c>
      <c r="E58" s="55"/>
      <c r="F58" s="55"/>
      <c r="G58" s="116"/>
      <c r="H58" s="56"/>
    </row>
    <row r="59" spans="1:8" ht="178.5">
      <c r="A59" s="17" t="s">
        <v>6</v>
      </c>
      <c r="B59" s="54" t="s">
        <v>67</v>
      </c>
      <c r="C59" s="16" t="s">
        <v>68</v>
      </c>
      <c r="D59" s="17" t="s">
        <v>101</v>
      </c>
      <c r="E59" s="55"/>
      <c r="F59" s="55"/>
      <c r="G59" s="116"/>
      <c r="H59" s="56"/>
    </row>
    <row r="60" spans="1:8" ht="195.75" customHeight="1">
      <c r="A60" s="17" t="s">
        <v>7</v>
      </c>
      <c r="B60" s="54" t="s">
        <v>69</v>
      </c>
      <c r="C60" s="16" t="s">
        <v>70</v>
      </c>
      <c r="D60" s="17" t="s">
        <v>101</v>
      </c>
      <c r="E60" s="55"/>
      <c r="F60" s="55"/>
      <c r="G60" s="55"/>
      <c r="H60" s="56"/>
    </row>
    <row r="61" spans="1:8" ht="344.25">
      <c r="A61" s="17" t="s">
        <v>8</v>
      </c>
      <c r="B61" s="54" t="s">
        <v>71</v>
      </c>
      <c r="C61" s="16" t="s">
        <v>72</v>
      </c>
      <c r="D61" s="17" t="s">
        <v>101</v>
      </c>
      <c r="E61" s="55"/>
      <c r="F61" s="55"/>
      <c r="G61" s="55"/>
      <c r="H61" s="56"/>
    </row>
    <row r="62" spans="1:8" ht="181.5" customHeight="1">
      <c r="A62" s="17" t="s">
        <v>17</v>
      </c>
      <c r="B62" s="54" t="s">
        <v>73</v>
      </c>
      <c r="C62" s="16" t="s">
        <v>118</v>
      </c>
      <c r="D62" s="17" t="s">
        <v>101</v>
      </c>
      <c r="E62" s="55"/>
      <c r="F62" s="55"/>
      <c r="G62" s="55"/>
      <c r="H62" s="56"/>
    </row>
    <row r="63" spans="1:8" ht="57.75" customHeight="1">
      <c r="A63" s="17" t="s">
        <v>18</v>
      </c>
      <c r="B63" s="54" t="s">
        <v>74</v>
      </c>
      <c r="C63" s="16" t="s">
        <v>75</v>
      </c>
      <c r="D63" s="17" t="s">
        <v>101</v>
      </c>
      <c r="E63" s="55"/>
      <c r="F63" s="55"/>
      <c r="G63" s="116"/>
      <c r="H63" s="56"/>
    </row>
    <row r="64" spans="1:8" ht="45" customHeight="1">
      <c r="A64" s="17" t="s">
        <v>19</v>
      </c>
      <c r="B64" s="54" t="s">
        <v>76</v>
      </c>
      <c r="C64" s="16" t="s">
        <v>77</v>
      </c>
      <c r="D64" s="17" t="s">
        <v>101</v>
      </c>
      <c r="E64" s="55"/>
      <c r="F64" s="55"/>
      <c r="G64" s="116"/>
      <c r="H64" s="56"/>
    </row>
    <row r="65" spans="1:8" ht="140.25">
      <c r="A65" s="17" t="s">
        <v>26</v>
      </c>
      <c r="B65" s="54" t="s">
        <v>23</v>
      </c>
      <c r="C65" s="16" t="s">
        <v>119</v>
      </c>
      <c r="D65" s="17" t="s">
        <v>101</v>
      </c>
      <c r="E65" s="55"/>
      <c r="F65" s="55"/>
      <c r="G65" s="55"/>
      <c r="H65" s="56"/>
    </row>
    <row r="66" spans="1:8">
      <c r="A66" s="242" t="s">
        <v>105</v>
      </c>
      <c r="B66" s="242"/>
      <c r="C66" s="242"/>
      <c r="D66" s="242"/>
      <c r="E66" s="242"/>
      <c r="F66" s="242"/>
      <c r="G66" s="242"/>
      <c r="H66" s="242"/>
    </row>
    <row r="67" spans="1:8">
      <c r="A67" s="2"/>
      <c r="B67" s="244" t="s">
        <v>113</v>
      </c>
      <c r="C67" s="245"/>
      <c r="D67" s="245"/>
      <c r="E67" s="245"/>
      <c r="F67" s="245"/>
      <c r="G67" s="245"/>
      <c r="H67" s="245"/>
    </row>
    <row r="68" spans="1:8">
      <c r="A68" s="2"/>
      <c r="B68" s="245"/>
      <c r="C68" s="245"/>
      <c r="D68" s="245"/>
      <c r="E68" s="245"/>
      <c r="F68" s="245"/>
      <c r="G68" s="245"/>
      <c r="H68" s="245"/>
    </row>
    <row r="69" spans="1:8">
      <c r="A69" s="2"/>
      <c r="B69" s="245"/>
      <c r="C69" s="245"/>
      <c r="D69" s="245"/>
      <c r="E69" s="245"/>
      <c r="F69" s="245"/>
      <c r="G69" s="245"/>
      <c r="H69" s="245"/>
    </row>
    <row r="70" spans="1:8">
      <c r="A70" s="2"/>
      <c r="B70" s="245"/>
      <c r="C70" s="245"/>
      <c r="D70" s="245"/>
      <c r="E70" s="245"/>
      <c r="F70" s="245"/>
      <c r="G70" s="245"/>
      <c r="H70" s="245"/>
    </row>
    <row r="71" spans="1:8">
      <c r="A71" s="2"/>
      <c r="B71" s="245"/>
      <c r="C71" s="245"/>
      <c r="D71" s="245"/>
      <c r="E71" s="245"/>
      <c r="F71" s="245"/>
      <c r="G71" s="245"/>
      <c r="H71" s="245"/>
    </row>
    <row r="72" spans="1:8">
      <c r="A72" s="2"/>
      <c r="B72" s="245"/>
      <c r="C72" s="245"/>
      <c r="D72" s="245"/>
      <c r="E72" s="245"/>
      <c r="F72" s="245"/>
      <c r="G72" s="245"/>
      <c r="H72" s="245"/>
    </row>
    <row r="75" spans="1:8" ht="15.75">
      <c r="B75" s="63" t="str">
        <f>'Karta tytułowa'!A15</f>
        <v>Nr ewidencyjny wniosku:</v>
      </c>
    </row>
    <row r="76" spans="1:8" ht="15">
      <c r="B76" s="246"/>
      <c r="C76" s="246"/>
    </row>
    <row r="77" spans="1:8" ht="15">
      <c r="B77" s="246">
        <f>'Karta tytułowa'!A91</f>
        <v>0</v>
      </c>
      <c r="C77" s="246"/>
    </row>
    <row r="78" spans="1:8" ht="15.75">
      <c r="A78" s="21" t="s">
        <v>89</v>
      </c>
      <c r="B78" s="67"/>
      <c r="C78" s="67"/>
      <c r="D78" s="4"/>
      <c r="E78" s="4"/>
      <c r="F78" s="4"/>
      <c r="G78" s="4"/>
      <c r="H78" s="4"/>
    </row>
    <row r="79" spans="1:8" ht="15.75">
      <c r="A79" s="68" t="s">
        <v>14</v>
      </c>
      <c r="B79" s="67"/>
      <c r="C79" s="67"/>
      <c r="D79" s="4"/>
      <c r="E79" s="4"/>
      <c r="F79" s="4"/>
      <c r="G79" s="4"/>
      <c r="H79" s="4"/>
    </row>
    <row r="80" spans="1:8" ht="15.75">
      <c r="A80" s="68"/>
      <c r="B80" s="67"/>
      <c r="C80" s="67"/>
      <c r="D80" s="4"/>
      <c r="E80" s="4"/>
      <c r="F80" s="4"/>
      <c r="G80" s="4"/>
    </row>
    <row r="81" spans="1:8" ht="54" customHeight="1">
      <c r="A81" s="66" t="s">
        <v>9</v>
      </c>
      <c r="B81" s="66" t="s">
        <v>12</v>
      </c>
      <c r="C81" s="66" t="s">
        <v>13</v>
      </c>
      <c r="D81" s="66" t="s">
        <v>99</v>
      </c>
      <c r="E81" s="66" t="s">
        <v>1</v>
      </c>
      <c r="F81" s="66" t="s">
        <v>2</v>
      </c>
      <c r="G81" s="66" t="s">
        <v>3</v>
      </c>
      <c r="H81" s="66" t="s">
        <v>57</v>
      </c>
    </row>
    <row r="82" spans="1:8" ht="108">
      <c r="A82" s="69" t="s">
        <v>4</v>
      </c>
      <c r="B82" s="70" t="s">
        <v>128</v>
      </c>
      <c r="C82" s="71" t="s">
        <v>129</v>
      </c>
      <c r="D82" s="69" t="s">
        <v>100</v>
      </c>
      <c r="E82" s="72"/>
      <c r="F82" s="73"/>
      <c r="G82" s="117"/>
      <c r="H82" s="73"/>
    </row>
    <row r="83" spans="1:8" ht="60">
      <c r="A83" s="96">
        <v>2</v>
      </c>
      <c r="B83" s="91" t="s">
        <v>130</v>
      </c>
      <c r="C83" s="92" t="s">
        <v>131</v>
      </c>
      <c r="D83" s="96" t="s">
        <v>100</v>
      </c>
      <c r="E83" s="106"/>
      <c r="F83" s="106"/>
      <c r="G83" s="141"/>
      <c r="H83" s="106"/>
    </row>
    <row r="84" spans="1:8" ht="60">
      <c r="A84" s="96">
        <v>3</v>
      </c>
      <c r="B84" s="91" t="s">
        <v>132</v>
      </c>
      <c r="C84" s="92" t="s">
        <v>133</v>
      </c>
      <c r="D84" s="96" t="s">
        <v>100</v>
      </c>
      <c r="E84" s="106"/>
      <c r="F84" s="106"/>
      <c r="G84" s="141"/>
      <c r="H84" s="106"/>
    </row>
    <row r="85" spans="1:8" ht="36">
      <c r="A85" s="96">
        <v>4</v>
      </c>
      <c r="B85" s="91" t="s">
        <v>134</v>
      </c>
      <c r="C85" s="92" t="s">
        <v>135</v>
      </c>
      <c r="D85" s="96" t="s">
        <v>100</v>
      </c>
      <c r="E85" s="106"/>
      <c r="F85" s="106"/>
      <c r="G85" s="141"/>
      <c r="H85" s="106"/>
    </row>
    <row r="86" spans="1:8" ht="96">
      <c r="A86" s="96">
        <v>5</v>
      </c>
      <c r="B86" s="91" t="s">
        <v>136</v>
      </c>
      <c r="C86" s="92" t="s">
        <v>137</v>
      </c>
      <c r="D86" s="96" t="s">
        <v>100</v>
      </c>
      <c r="E86" s="106"/>
      <c r="F86" s="106"/>
      <c r="G86" s="141"/>
      <c r="H86" s="106"/>
    </row>
    <row r="87" spans="1:8">
      <c r="A87" s="140"/>
      <c r="B87" s="140"/>
      <c r="C87" s="140"/>
      <c r="D87" s="140"/>
      <c r="E87" s="140"/>
      <c r="F87" s="140"/>
      <c r="G87" s="140"/>
      <c r="H87" s="140"/>
    </row>
    <row r="88" spans="1:8" ht="20.100000000000001" customHeight="1">
      <c r="A88" s="4"/>
      <c r="B88" s="247" t="s">
        <v>114</v>
      </c>
      <c r="C88" s="248"/>
      <c r="D88" s="248"/>
      <c r="E88" s="248"/>
      <c r="F88" s="248"/>
      <c r="G88" s="249"/>
      <c r="H88" s="4"/>
    </row>
    <row r="89" spans="1:8" ht="20.100000000000001" customHeight="1">
      <c r="A89" s="4"/>
      <c r="B89" s="247"/>
      <c r="C89" s="248"/>
      <c r="D89" s="248"/>
      <c r="E89" s="248"/>
      <c r="F89" s="248"/>
      <c r="G89" s="249"/>
      <c r="H89" s="4"/>
    </row>
    <row r="90" spans="1:8" ht="20.100000000000001" customHeight="1" thickBot="1">
      <c r="A90" s="4"/>
      <c r="B90" s="250"/>
      <c r="C90" s="251"/>
      <c r="D90" s="251"/>
      <c r="E90" s="251"/>
      <c r="F90" s="251"/>
      <c r="G90" s="252"/>
      <c r="H90" s="4"/>
    </row>
    <row r="91" spans="1:8" ht="20.100000000000001" customHeight="1" thickBot="1">
      <c r="A91" s="4"/>
      <c r="B91" s="4"/>
      <c r="C91" s="4"/>
      <c r="D91" s="4"/>
      <c r="E91" s="4"/>
      <c r="F91" s="4"/>
      <c r="G91" s="4"/>
      <c r="H91" s="4"/>
    </row>
    <row r="92" spans="1:8" ht="32.25" thickBot="1">
      <c r="A92" s="4"/>
      <c r="B92" s="130" t="s">
        <v>103</v>
      </c>
      <c r="C92" s="145"/>
      <c r="D92" s="4"/>
      <c r="E92" s="4"/>
      <c r="F92" s="4"/>
      <c r="G92" s="4"/>
      <c r="H92" s="4"/>
    </row>
    <row r="93" spans="1:8" ht="20.100000000000001" customHeight="1" thickBot="1">
      <c r="A93" s="4"/>
      <c r="B93" s="22"/>
      <c r="C93" s="23"/>
      <c r="D93" s="121" t="s">
        <v>58</v>
      </c>
      <c r="E93" s="121" t="s">
        <v>59</v>
      </c>
      <c r="F93" s="4"/>
      <c r="G93" s="4"/>
      <c r="H93" s="4"/>
    </row>
    <row r="94" spans="1:8" ht="20.100000000000001" customHeight="1" thickBot="1">
      <c r="A94" s="4"/>
      <c r="B94" s="326" t="s">
        <v>153</v>
      </c>
      <c r="C94" s="327"/>
      <c r="D94" s="146"/>
      <c r="E94" s="120"/>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21" t="s">
        <v>58</v>
      </c>
      <c r="E96" s="121" t="s">
        <v>59</v>
      </c>
      <c r="F96" s="4"/>
      <c r="G96" s="4"/>
      <c r="H96" s="4"/>
    </row>
    <row r="97" spans="1:10" ht="20.100000000000001" customHeight="1" thickBot="1">
      <c r="A97" s="4"/>
      <c r="B97" s="326" t="s">
        <v>154</v>
      </c>
      <c r="C97" s="327"/>
      <c r="D97" s="146"/>
      <c r="E97" s="120"/>
      <c r="F97" s="4"/>
      <c r="G97" s="4"/>
      <c r="H97" s="4"/>
    </row>
    <row r="98" spans="1:10" ht="20.100000000000001" customHeight="1">
      <c r="A98" s="4"/>
      <c r="B98" s="4"/>
      <c r="C98" s="4"/>
      <c r="D98" s="4"/>
      <c r="E98" s="4"/>
      <c r="F98" s="4"/>
      <c r="G98" s="4"/>
      <c r="H98" s="4"/>
    </row>
    <row r="99" spans="1:10">
      <c r="A99" s="4"/>
      <c r="B99" s="118"/>
      <c r="C99" s="118"/>
      <c r="D99" s="118"/>
      <c r="E99" s="118"/>
      <c r="F99" s="118"/>
      <c r="G99" s="118"/>
      <c r="H99" s="4"/>
    </row>
    <row r="100" spans="1:10" ht="15.75">
      <c r="A100" s="4"/>
      <c r="B100" s="63" t="str">
        <f>'Karta tytułowa'!A15</f>
        <v>Nr ewidencyjny wniosku:</v>
      </c>
      <c r="C100" s="4"/>
      <c r="D100" s="4"/>
      <c r="E100" s="4"/>
      <c r="F100" s="4"/>
      <c r="G100" s="4"/>
      <c r="H100" s="4"/>
    </row>
    <row r="101" spans="1:10" ht="15.75" customHeight="1">
      <c r="A101" s="4"/>
      <c r="B101" s="320">
        <f>'Karta tytułowa'!A115</f>
        <v>0</v>
      </c>
      <c r="C101" s="320"/>
      <c r="D101" s="329" t="s">
        <v>149</v>
      </c>
      <c r="E101" s="329"/>
      <c r="F101" s="329"/>
      <c r="G101" s="329"/>
      <c r="H101" s="329"/>
      <c r="I101" s="329"/>
      <c r="J101" s="4"/>
    </row>
    <row r="102" spans="1:10" ht="62.25" customHeight="1">
      <c r="A102" s="21" t="s">
        <v>88</v>
      </c>
      <c r="B102" s="67"/>
      <c r="C102" s="67"/>
      <c r="D102" s="329"/>
      <c r="E102" s="329"/>
      <c r="F102" s="329"/>
      <c r="G102" s="329"/>
      <c r="H102" s="329"/>
      <c r="I102" s="329"/>
      <c r="J102" s="4"/>
    </row>
    <row r="103" spans="1:10" ht="36" customHeight="1">
      <c r="A103" s="21"/>
      <c r="B103" s="150" t="s">
        <v>120</v>
      </c>
      <c r="C103" s="67"/>
      <c r="D103" s="329"/>
      <c r="E103" s="329"/>
      <c r="F103" s="329"/>
      <c r="G103" s="329"/>
      <c r="H103" s="329"/>
      <c r="I103" s="329"/>
      <c r="J103" s="4"/>
    </row>
    <row r="104" spans="1:10" ht="76.5" customHeight="1">
      <c r="A104" s="68"/>
      <c r="B104" s="67"/>
      <c r="C104" s="67"/>
      <c r="D104" s="329"/>
      <c r="E104" s="329"/>
      <c r="F104" s="329"/>
      <c r="G104" s="329"/>
      <c r="H104" s="329"/>
      <c r="I104" s="329"/>
      <c r="J104" s="4"/>
    </row>
    <row r="105" spans="1:10" ht="15.75" customHeight="1">
      <c r="A105" s="68"/>
      <c r="B105" s="67"/>
      <c r="C105" s="67"/>
      <c r="D105" s="95"/>
      <c r="E105" s="4"/>
      <c r="F105" s="4"/>
      <c r="G105" s="4"/>
      <c r="H105" s="88"/>
      <c r="I105" s="88"/>
      <c r="J105" s="4"/>
    </row>
    <row r="106" spans="1:10" ht="63.75">
      <c r="A106" s="66" t="s">
        <v>9</v>
      </c>
      <c r="B106" s="66" t="s">
        <v>12</v>
      </c>
      <c r="C106" s="66" t="s">
        <v>13</v>
      </c>
      <c r="D106" s="66" t="s">
        <v>99</v>
      </c>
      <c r="E106" s="66" t="s">
        <v>91</v>
      </c>
      <c r="F106" s="66" t="s">
        <v>92</v>
      </c>
      <c r="G106" s="66" t="s">
        <v>93</v>
      </c>
      <c r="H106" s="66" t="s">
        <v>94</v>
      </c>
      <c r="I106" s="66" t="s">
        <v>95</v>
      </c>
      <c r="J106" s="66" t="s">
        <v>96</v>
      </c>
    </row>
    <row r="107" spans="1:10" ht="187.5" customHeight="1">
      <c r="A107" s="69">
        <v>1</v>
      </c>
      <c r="B107" s="70" t="s">
        <v>138</v>
      </c>
      <c r="C107" s="71" t="s">
        <v>162</v>
      </c>
      <c r="D107" s="69" t="s">
        <v>101</v>
      </c>
      <c r="E107" s="89" t="s">
        <v>139</v>
      </c>
      <c r="F107" s="107">
        <v>1</v>
      </c>
      <c r="G107" s="107">
        <v>12</v>
      </c>
      <c r="H107" s="108"/>
      <c r="I107" s="110">
        <f>B.KryteriaDopSektorowe641009[[#This Row],[Waga]]*B.KryteriaDopSektorowe641009[[#This Row],[Liczba uzyskanych punktów (przed zważeniem)]]</f>
        <v>0</v>
      </c>
      <c r="J107" s="71"/>
    </row>
    <row r="108" spans="1:10" ht="198.75" customHeight="1">
      <c r="A108" s="90">
        <v>2</v>
      </c>
      <c r="B108" s="91" t="s">
        <v>140</v>
      </c>
      <c r="C108" s="92" t="s">
        <v>150</v>
      </c>
      <c r="D108" s="96" t="s">
        <v>101</v>
      </c>
      <c r="E108" s="93" t="s">
        <v>141</v>
      </c>
      <c r="F108" s="106">
        <v>1</v>
      </c>
      <c r="G108" s="106">
        <v>6</v>
      </c>
      <c r="H108" s="109"/>
      <c r="I108" s="110">
        <f>B.KryteriaDopSektorowe641009[[#This Row],[Waga]]*B.KryteriaDopSektorowe641009[[#This Row],[Liczba uzyskanych punktów (przed zważeniem)]]</f>
        <v>0</v>
      </c>
      <c r="J108" s="94"/>
    </row>
    <row r="109" spans="1:10" ht="178.5" customHeight="1">
      <c r="A109" s="90">
        <v>3</v>
      </c>
      <c r="B109" s="144" t="s">
        <v>142</v>
      </c>
      <c r="C109" s="92" t="s">
        <v>151</v>
      </c>
      <c r="D109" s="96" t="s">
        <v>101</v>
      </c>
      <c r="E109" s="93" t="s">
        <v>143</v>
      </c>
      <c r="F109" s="106">
        <v>2</v>
      </c>
      <c r="G109" s="106">
        <v>8</v>
      </c>
      <c r="H109" s="109"/>
      <c r="I109" s="110">
        <f>B.KryteriaDopSektorowe641009[[#This Row],[Waga]]*B.KryteriaDopSektorowe641009[[#This Row],[Liczba uzyskanych punktów (przed zważeniem)]]</f>
        <v>0</v>
      </c>
      <c r="J109" s="94"/>
    </row>
    <row r="110" spans="1:10" ht="156" customHeight="1">
      <c r="A110" s="142">
        <v>4</v>
      </c>
      <c r="B110" s="70" t="s">
        <v>144</v>
      </c>
      <c r="C110" s="71" t="s">
        <v>146</v>
      </c>
      <c r="D110" s="96" t="s">
        <v>101</v>
      </c>
      <c r="E110" s="89" t="s">
        <v>143</v>
      </c>
      <c r="F110" s="106">
        <v>1</v>
      </c>
      <c r="G110" s="106">
        <v>4</v>
      </c>
      <c r="H110" s="108"/>
      <c r="I110" s="110">
        <f>B.KryteriaDopSektorowe641009[[#This Row],[Waga]]*B.KryteriaDopSektorowe641009[[#This Row],[Liczba uzyskanych punktów (przed zważeniem)]]</f>
        <v>0</v>
      </c>
      <c r="J110" s="143"/>
    </row>
    <row r="111" spans="1:10" ht="111.75" customHeight="1" thickBot="1">
      <c r="A111" s="90">
        <v>5</v>
      </c>
      <c r="B111" s="70" t="s">
        <v>145</v>
      </c>
      <c r="C111" s="71" t="s">
        <v>152</v>
      </c>
      <c r="D111" s="96" t="s">
        <v>101</v>
      </c>
      <c r="E111" s="93" t="s">
        <v>147</v>
      </c>
      <c r="F111" s="106">
        <v>1</v>
      </c>
      <c r="G111" s="106">
        <v>2</v>
      </c>
      <c r="H111" s="109"/>
      <c r="I111" s="110">
        <f>B.KryteriaDopSektorowe641009[[#This Row],[Waga]]*B.KryteriaDopSektorowe641009[[#This Row],[Liczba uzyskanych punktów (przed zważeniem)]]</f>
        <v>0</v>
      </c>
      <c r="J111" s="94"/>
    </row>
    <row r="112" spans="1:10" ht="15.75" thickBot="1">
      <c r="A112" s="97"/>
      <c r="B112" s="101"/>
      <c r="C112" s="98"/>
      <c r="D112" s="99"/>
      <c r="E112" s="100"/>
      <c r="F112" s="105" t="s">
        <v>102</v>
      </c>
      <c r="G112" s="111">
        <f>(G107+G108+G109+G110+G111)</f>
        <v>32</v>
      </c>
      <c r="H112" s="112">
        <f>SUBTOTAL(109,B.KryteriaDopSektorowe641009[Liczba uzyskanych punktów (przed zważeniem)])</f>
        <v>0</v>
      </c>
      <c r="I112" s="113">
        <f>SUBTOTAL(109,B.KryteriaDopSektorowe641009[Liczba uzyskanych punktów (po zważeniu)])</f>
        <v>0</v>
      </c>
      <c r="J112" s="99" t="str">
        <f>IF(OR(EXACT(UPPER('B. Kryteria merytoryczne ogólne'!$E112),"X"),EXACT(UPPER('B. Kryteria merytoryczne ogólne'!$G112),"X")),"X","")</f>
        <v/>
      </c>
    </row>
    <row r="113" spans="1:10">
      <c r="A113" s="97"/>
      <c r="B113" s="102"/>
      <c r="C113" s="102"/>
      <c r="D113" s="97"/>
      <c r="E113" s="103"/>
      <c r="F113" s="103"/>
      <c r="G113" s="103"/>
      <c r="H113" s="104"/>
      <c r="I113" s="104"/>
      <c r="J113" s="97" t="str">
        <f>IF(OR(EXACT(UPPER('B. Kryteria merytoryczne ogólne'!$E113),"X"),EXACT(UPPER('B. Kryteria merytoryczne ogólne'!$G113),"X")),"X","")</f>
        <v/>
      </c>
    </row>
    <row r="114" spans="1:10" ht="33.75" customHeight="1">
      <c r="A114" s="4"/>
      <c r="B114" s="330" t="s">
        <v>148</v>
      </c>
      <c r="C114" s="330"/>
      <c r="D114" s="330"/>
      <c r="E114" s="330"/>
      <c r="F114" s="330"/>
      <c r="G114" s="330"/>
      <c r="H114" s="330"/>
      <c r="I114" s="330"/>
      <c r="J114" s="4"/>
    </row>
    <row r="115" spans="1:10" ht="14.25" customHeight="1">
      <c r="A115" s="4"/>
      <c r="B115" s="4"/>
      <c r="C115" s="4"/>
      <c r="D115" s="3"/>
      <c r="E115" s="4"/>
      <c r="F115" s="4"/>
      <c r="G115" s="4"/>
      <c r="H115" s="4"/>
      <c r="I115" s="4"/>
      <c r="J115" s="4"/>
    </row>
    <row r="118" spans="1:10" ht="15.75">
      <c r="B118" s="321" t="s">
        <v>110</v>
      </c>
      <c r="C118" s="321"/>
      <c r="D118" s="322">
        <f>'Karta tytułowa'!B13</f>
        <v>0</v>
      </c>
      <c r="E118" s="322"/>
      <c r="F118" s="8"/>
      <c r="G118" s="8" t="s">
        <v>111</v>
      </c>
      <c r="H118" s="312"/>
      <c r="I118" s="312"/>
      <c r="J118" s="312"/>
    </row>
    <row r="119" spans="1:10" ht="15.75">
      <c r="B119" s="122"/>
      <c r="C119" s="122"/>
      <c r="D119" s="123"/>
      <c r="E119" s="123"/>
      <c r="F119" s="8"/>
      <c r="G119" s="8"/>
      <c r="H119" s="312"/>
      <c r="I119" s="312"/>
      <c r="J119" s="312"/>
    </row>
    <row r="120" spans="1:10" ht="15.75">
      <c r="B120" s="122"/>
      <c r="C120" s="122"/>
      <c r="D120" s="124"/>
      <c r="E120" s="124"/>
      <c r="F120" s="8"/>
      <c r="G120" s="8"/>
      <c r="H120" s="125"/>
      <c r="I120" s="126"/>
      <c r="J120" s="126"/>
    </row>
    <row r="121" spans="1:10" ht="15.75">
      <c r="B121" s="137" t="str">
        <f>'Karta tytułowa'!A15</f>
        <v>Nr ewidencyjny wniosku:</v>
      </c>
      <c r="C121" s="122"/>
      <c r="D121" s="124"/>
      <c r="E121" s="124"/>
      <c r="F121" s="8"/>
      <c r="G121" s="8"/>
      <c r="H121" s="125"/>
      <c r="I121" s="126"/>
      <c r="J121" s="126"/>
    </row>
    <row r="122" spans="1:10" ht="15.75">
      <c r="B122" s="122"/>
      <c r="C122" s="122"/>
      <c r="D122" s="124"/>
      <c r="E122" s="124"/>
      <c r="F122" s="8"/>
      <c r="G122" s="8"/>
      <c r="H122" s="125"/>
      <c r="I122" s="126"/>
      <c r="J122" s="126"/>
    </row>
    <row r="123" spans="1:10" ht="15.75">
      <c r="B123" s="319"/>
      <c r="C123" s="319"/>
      <c r="D123" s="328"/>
      <c r="E123" s="328"/>
      <c r="F123" s="319"/>
      <c r="G123" s="319"/>
      <c r="H123" s="125"/>
      <c r="I123" s="126"/>
      <c r="J123" s="126"/>
    </row>
    <row r="124" spans="1:10" ht="15.75">
      <c r="B124" s="122"/>
      <c r="C124" s="122"/>
      <c r="D124" s="328"/>
      <c r="E124" s="328"/>
      <c r="F124" s="319"/>
      <c r="G124" s="319"/>
      <c r="H124" s="125"/>
      <c r="I124" s="126"/>
      <c r="J124" s="126"/>
    </row>
    <row r="125" spans="1:10" ht="16.5" thickBot="1">
      <c r="B125" s="122"/>
      <c r="C125" s="122"/>
      <c r="D125" s="124"/>
      <c r="E125" s="124"/>
      <c r="F125" s="8"/>
      <c r="G125" s="8"/>
      <c r="H125" s="125"/>
      <c r="I125" s="126"/>
      <c r="J125" s="126"/>
    </row>
    <row r="126" spans="1:10" ht="16.5" thickBot="1">
      <c r="B126" s="313" t="s">
        <v>107</v>
      </c>
      <c r="C126" s="313"/>
      <c r="D126" s="315" t="s">
        <v>122</v>
      </c>
      <c r="E126" s="316"/>
      <c r="F126" s="316"/>
      <c r="G126" s="316"/>
      <c r="H126" s="317"/>
      <c r="I126" s="126"/>
      <c r="J126" s="126"/>
    </row>
    <row r="127" spans="1:10" ht="16.5" thickBot="1">
      <c r="B127" s="122"/>
      <c r="C127" s="122"/>
      <c r="D127" s="314" t="e">
        <f>' Kryteria meryt. punktowe'!#REF!</f>
        <v>#REF!</v>
      </c>
      <c r="E127" s="314"/>
      <c r="F127" s="314"/>
      <c r="G127" s="314"/>
      <c r="H127" s="314"/>
      <c r="I127" s="126"/>
      <c r="J127" s="126"/>
    </row>
    <row r="128" spans="1:10" ht="16.5" thickBot="1">
      <c r="B128" s="122"/>
      <c r="C128" s="122"/>
      <c r="D128" s="127"/>
      <c r="E128" s="127"/>
      <c r="F128" s="128"/>
      <c r="G128" s="128"/>
      <c r="H128" s="128"/>
      <c r="I128" s="126"/>
      <c r="J128" s="126"/>
    </row>
    <row r="129" spans="2:10" ht="16.5" thickBot="1">
      <c r="B129" s="313" t="s">
        <v>123</v>
      </c>
      <c r="C129" s="313"/>
      <c r="D129" s="318">
        <f>'Karta tytułowa'!B13</f>
        <v>0</v>
      </c>
      <c r="E129" s="318"/>
      <c r="F129" s="8"/>
      <c r="G129" s="8" t="s">
        <v>111</v>
      </c>
      <c r="H129" s="299"/>
      <c r="I129" s="300"/>
      <c r="J129" s="301"/>
    </row>
    <row r="130" spans="2:10" ht="16.5" thickBot="1">
      <c r="B130" s="122"/>
      <c r="C130" s="122"/>
      <c r="D130" s="124"/>
      <c r="E130" s="124"/>
      <c r="F130" s="8"/>
      <c r="G130" s="8"/>
      <c r="H130" s="305"/>
      <c r="I130" s="306"/>
      <c r="J130" s="307"/>
    </row>
    <row r="131" spans="2:10" ht="15.75">
      <c r="B131" s="122"/>
      <c r="C131" s="122"/>
      <c r="D131" s="124"/>
      <c r="E131" s="124"/>
      <c r="F131" s="8"/>
      <c r="G131" s="8"/>
      <c r="H131" s="129"/>
      <c r="I131" s="129"/>
      <c r="J131" s="129"/>
    </row>
    <row r="132" spans="2:10" ht="15.75">
      <c r="B132" s="122"/>
      <c r="C132" s="122"/>
      <c r="D132" s="124"/>
      <c r="E132" s="124"/>
      <c r="F132" s="8"/>
      <c r="G132" s="8"/>
      <c r="H132" s="129"/>
      <c r="I132" s="129"/>
      <c r="J132" s="129"/>
    </row>
    <row r="133" spans="2:10" ht="16.5" thickBot="1">
      <c r="B133" s="122"/>
      <c r="C133" s="122"/>
      <c r="D133" s="124"/>
      <c r="E133" s="124"/>
      <c r="F133" s="8"/>
      <c r="G133" s="8"/>
      <c r="H133" s="129"/>
      <c r="I133" s="129"/>
      <c r="J133" s="129"/>
    </row>
    <row r="134" spans="2:10" ht="45.75" customHeight="1" thickBot="1">
      <c r="B134" s="139" t="s">
        <v>124</v>
      </c>
      <c r="C134" s="147" t="s">
        <v>108</v>
      </c>
      <c r="D134" s="124"/>
      <c r="E134" s="124"/>
      <c r="F134" s="8"/>
      <c r="G134" s="8"/>
      <c r="H134" s="129"/>
      <c r="I134" s="129"/>
      <c r="J134" s="129"/>
    </row>
    <row r="135" spans="2:10" ht="20.25" customHeight="1" thickBot="1">
      <c r="B135" s="122"/>
      <c r="C135" s="148" t="s">
        <v>155</v>
      </c>
      <c r="D135" s="124"/>
      <c r="E135" s="124"/>
      <c r="F135" s="8"/>
      <c r="G135" s="8"/>
      <c r="H135" s="299" t="s">
        <v>126</v>
      </c>
      <c r="I135" s="300"/>
      <c r="J135" s="301"/>
    </row>
    <row r="136" spans="2:10" ht="28.5" customHeight="1" thickBot="1">
      <c r="B136" s="122"/>
      <c r="C136" s="149" t="s">
        <v>156</v>
      </c>
      <c r="D136" s="124"/>
      <c r="E136" s="124"/>
      <c r="F136" s="8"/>
      <c r="G136" s="8"/>
      <c r="H136" s="302"/>
      <c r="I136" s="303"/>
      <c r="J136" s="304"/>
    </row>
    <row r="137" spans="2:10" ht="30.75" thickBot="1">
      <c r="B137" s="122"/>
      <c r="C137" s="148" t="s">
        <v>157</v>
      </c>
      <c r="D137" s="124"/>
      <c r="E137" s="124"/>
      <c r="F137" s="8"/>
      <c r="G137" s="8"/>
      <c r="H137" s="305"/>
      <c r="I137" s="306"/>
      <c r="J137" s="307"/>
    </row>
    <row r="138" spans="2:10" ht="15.75">
      <c r="B138" s="122"/>
      <c r="C138" s="122"/>
      <c r="D138" s="124"/>
      <c r="E138" s="124"/>
      <c r="F138" s="8"/>
      <c r="G138" s="8"/>
      <c r="H138" s="125"/>
      <c r="I138" s="126"/>
      <c r="J138" s="126"/>
    </row>
    <row r="139" spans="2:10" ht="15.75">
      <c r="B139" s="131"/>
      <c r="C139" s="122"/>
      <c r="D139" s="124"/>
      <c r="E139" s="124"/>
      <c r="F139" s="8"/>
      <c r="G139" s="8"/>
      <c r="H139" s="125"/>
      <c r="I139" s="126"/>
      <c r="J139" s="126"/>
    </row>
    <row r="140" spans="2:10" ht="15.75">
      <c r="B140" s="8"/>
      <c r="C140" s="8"/>
      <c r="D140" s="8"/>
      <c r="E140" s="8"/>
      <c r="F140" s="8"/>
      <c r="G140" s="8"/>
      <c r="H140" s="126"/>
      <c r="I140" s="126"/>
      <c r="J140" s="126"/>
    </row>
  </sheetData>
  <protectedRanges>
    <protectedRange password="CF7A" sqref="C9:F9" name="Rozstęp3"/>
    <protectedRange sqref="B15:C15 E15:F15" name="Rozstęp1_1_1"/>
    <protectedRange sqref="B11:C14 E11:F14 B16:F16" name="Rozstęp1_1"/>
  </protectedRanges>
  <mergeCells count="37">
    <mergeCell ref="D123:E123"/>
    <mergeCell ref="F123:G123"/>
    <mergeCell ref="D124:E124"/>
    <mergeCell ref="F124:G124"/>
    <mergeCell ref="B97:C97"/>
    <mergeCell ref="D101:I104"/>
    <mergeCell ref="B114:I114"/>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8</vt:i4>
      </vt:variant>
    </vt:vector>
  </HeadingPairs>
  <TitlesOfParts>
    <vt:vector size="17" baseType="lpstr">
      <vt:lpstr>Karta tytułowa</vt:lpstr>
      <vt:lpstr>A. Kryteria Formalne</vt:lpstr>
      <vt:lpstr>Wynik oceny formalnej</vt:lpstr>
      <vt:lpstr>B. Kryteria merytoryczne ogólne</vt:lpstr>
      <vt:lpstr>C. Kryteria meryt. specyficzne</vt:lpstr>
      <vt:lpstr>Wynik oceny meryt.ogól. i spec.</vt:lpstr>
      <vt:lpstr> Kryteria meryt. punktowe</vt:lpstr>
      <vt:lpstr>WYNIK OCENY</vt:lpstr>
      <vt:lpstr>Wynik oceny dla wnioskodawcy</vt:lpstr>
      <vt:lpstr>' Kryteria meryt. punktowe'!_Hlk127952117</vt:lpstr>
      <vt:lpstr>' Kryteria meryt. punktowe'!Obszar_wydruku</vt:lpstr>
      <vt:lpstr>'A. Kryteria Formalne'!Obszar_wydruku</vt:lpstr>
      <vt:lpstr>'B. Kryteria merytoryczne ogólne'!Obszar_wydruku</vt:lpstr>
      <vt:lpstr>'C. Kryteria meryt. specyficzne'!Obszar_wydruku</vt:lpstr>
      <vt:lpstr>'Karta tytułowa'!Obszar_wydruku</vt:lpstr>
      <vt:lpstr>'Wynik oceny dla wnioskodawcy'!Obszar_wydruku</vt:lpstr>
      <vt:lpstr>'Karta tytułowa'!OLE_LINK1</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admin21@sejmik.kielce.pl</cp:lastModifiedBy>
  <cp:lastPrinted>2024-07-09T07:16:54Z</cp:lastPrinted>
  <dcterms:created xsi:type="dcterms:W3CDTF">2008-04-25T12:39:43Z</dcterms:created>
  <dcterms:modified xsi:type="dcterms:W3CDTF">2024-09-27T12:40:53Z</dcterms:modified>
</cp:coreProperties>
</file>